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V:\Research\Map Book\2022 Map Book\Data\Data files\"/>
    </mc:Choice>
  </mc:AlternateContent>
  <xr:revisionPtr revIDLastSave="0" documentId="13_ncr:1_{64E7667A-84B9-45B7-A5D2-76FB400889E4}" xr6:coauthVersionLast="47" xr6:coauthVersionMax="47" xr10:uidLastSave="{00000000-0000-0000-0000-000000000000}"/>
  <bookViews>
    <workbookView xWindow="-120" yWindow="-120" windowWidth="29040" windowHeight="15990" tabRatio="475" xr2:uid="{68686F82-D8A2-4BB1-8E6F-3179D0079381}"/>
    <workbookView xWindow="-15" yWindow="-15" windowWidth="14400" windowHeight="15780" activeTab="1" xr2:uid="{9454C8D4-0C80-47E6-A593-0BFE30C0D905}"/>
  </bookViews>
  <sheets>
    <sheet name="Source List" sheetId="52" r:id="rId1"/>
    <sheet name="County Data horizontal" sheetId="5" r:id="rId2"/>
    <sheet name="County Data vertical" sheetId="54" r:id="rId3"/>
    <sheet name="LEA Data" sheetId="6" r:id="rId4"/>
  </sheets>
  <externalReferences>
    <externalReference r:id="rId5"/>
  </externalReferences>
  <definedNames>
    <definedName name="_xlnm._FilterDatabase" localSheetId="1" hidden="1">'County Data horizontal'!$A$4:$CR$103</definedName>
    <definedName name="_xlnm._FilterDatabase" localSheetId="2" hidden="1">'County Data vertical'!$A$1:$CY$99</definedName>
    <definedName name="_xlnm._FilterDatabase" localSheetId="3" hidden="1">'LEA Data'!$A$3:$N$117</definedName>
    <definedName name="_xlnm._FilterDatabase" localSheetId="0" hidden="1">'Source List'!$A$1:$E$46</definedName>
    <definedName name="Alllllamance">[1]Sheet3!$C$2</definedName>
    <definedName name="_xlnm.Print_Area" localSheetId="1">'County Data horizontal'!$A$1:$CS$105</definedName>
    <definedName name="_xlnm.Print_Area" localSheetId="3">'LEA Data'!$A$1:$N$121</definedName>
    <definedName name="_xlnm.Print_Area" localSheetId="0">'Source List'!$A$1:$E$46</definedName>
    <definedName name="_xlnm.Print_Titles" localSheetId="1">'County Data horizontal'!$A:$A,'County Data horizontal'!$1:$3</definedName>
    <definedName name="_xlnm.Print_Titles" localSheetId="2">'County Data vertical'!$A:$B,'County Data vertical'!$1:$1</definedName>
    <definedName name="_xlnm.Print_Titles" localSheetId="3">'LEA Data'!$1:$2</definedName>
    <definedName name="_xlnm.Print_Titles" localSheetId="0">'Source List'!$1:$1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03" i="5" l="1"/>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N105"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5" i="5"/>
  <c r="AK4" i="5"/>
  <c r="AI103" i="5"/>
  <c r="AI102" i="5"/>
  <c r="AI101" i="5"/>
  <c r="AI100" i="5"/>
  <c r="AI99" i="5"/>
  <c r="AI98" i="5"/>
  <c r="AI97" i="5"/>
  <c r="AI96" i="5"/>
  <c r="AI95" i="5"/>
  <c r="AI94" i="5"/>
  <c r="AI93" i="5"/>
  <c r="AI92" i="5"/>
  <c r="AI91" i="5"/>
  <c r="AI90" i="5"/>
  <c r="AI89" i="5"/>
  <c r="AI88" i="5"/>
  <c r="AI87" i="5"/>
  <c r="AI86" i="5"/>
  <c r="AI85" i="5"/>
  <c r="AI84" i="5"/>
  <c r="AI83" i="5"/>
  <c r="AI82" i="5"/>
  <c r="AI81" i="5"/>
  <c r="AI80" i="5"/>
  <c r="AI79" i="5"/>
  <c r="AI78" i="5"/>
  <c r="AI77" i="5"/>
  <c r="AI76" i="5"/>
  <c r="AI75" i="5"/>
  <c r="AI74" i="5"/>
  <c r="AI73" i="5"/>
  <c r="AI72" i="5"/>
  <c r="AI71" i="5"/>
  <c r="AI70" i="5"/>
  <c r="AI69" i="5"/>
  <c r="AI68" i="5"/>
  <c r="AI67" i="5"/>
  <c r="AI66" i="5"/>
  <c r="AI65" i="5"/>
  <c r="AI64" i="5"/>
  <c r="AI63" i="5"/>
  <c r="AI62" i="5"/>
  <c r="AI61" i="5"/>
  <c r="AI60" i="5"/>
  <c r="AI59" i="5"/>
  <c r="AI58" i="5"/>
  <c r="AI57" i="5"/>
  <c r="AI56"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 r="AI9" i="5"/>
  <c r="AI8" i="5"/>
  <c r="AI7" i="5"/>
  <c r="AI5" i="5"/>
  <c r="AI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AO7" i="5"/>
  <c r="AO6" i="5"/>
  <c r="AO5" i="5"/>
  <c r="AO4" i="5"/>
  <c r="AM103" i="5"/>
  <c r="AM102" i="5"/>
  <c r="AM101" i="5"/>
  <c r="AM100" i="5"/>
  <c r="AM99" i="5"/>
  <c r="AM98" i="5"/>
  <c r="AM97" i="5"/>
  <c r="AM96" i="5"/>
  <c r="AM95" i="5"/>
  <c r="AM94" i="5"/>
  <c r="AM93" i="5"/>
  <c r="AM92" i="5"/>
  <c r="AM91" i="5"/>
  <c r="AM90" i="5"/>
  <c r="AM89" i="5"/>
  <c r="AM88" i="5"/>
  <c r="AM87" i="5"/>
  <c r="AM86" i="5"/>
  <c r="AM85" i="5"/>
  <c r="AM84" i="5"/>
  <c r="AM83" i="5"/>
  <c r="AM82" i="5"/>
  <c r="AM81" i="5"/>
  <c r="AM80" i="5"/>
  <c r="AM79" i="5"/>
  <c r="AM78" i="5"/>
  <c r="AM77" i="5"/>
  <c r="AM76" i="5"/>
  <c r="AM75" i="5"/>
  <c r="AM74" i="5"/>
  <c r="AM73" i="5"/>
  <c r="AM72" i="5"/>
  <c r="AM71" i="5"/>
  <c r="AM70" i="5"/>
  <c r="AM69" i="5"/>
  <c r="AM68" i="5"/>
  <c r="AM67" i="5"/>
  <c r="AM66" i="5"/>
  <c r="AM65" i="5"/>
  <c r="AM64" i="5"/>
  <c r="AM63" i="5"/>
  <c r="AM62" i="5"/>
  <c r="AM61" i="5"/>
  <c r="AM60" i="5"/>
  <c r="AM59" i="5"/>
  <c r="AM58" i="5"/>
  <c r="AM57" i="5"/>
  <c r="AM56" i="5"/>
  <c r="AM55" i="5"/>
  <c r="AM54" i="5"/>
  <c r="AM53" i="5"/>
  <c r="AM52" i="5"/>
  <c r="AM51" i="5"/>
  <c r="AM50" i="5"/>
  <c r="AM49" i="5"/>
  <c r="AM48" i="5"/>
  <c r="AM47" i="5"/>
  <c r="AM46" i="5"/>
  <c r="AM45" i="5"/>
  <c r="AM44" i="5"/>
  <c r="AM43" i="5"/>
  <c r="AM42" i="5"/>
  <c r="AM41" i="5"/>
  <c r="AM40" i="5"/>
  <c r="AM39" i="5"/>
  <c r="AM38" i="5"/>
  <c r="AM37" i="5"/>
  <c r="AM36" i="5"/>
  <c r="AM35" i="5"/>
  <c r="AM34" i="5"/>
  <c r="AM33" i="5"/>
  <c r="AM32" i="5"/>
  <c r="AM31" i="5"/>
  <c r="AM30" i="5"/>
  <c r="AM29" i="5"/>
  <c r="AM28" i="5"/>
  <c r="AM27" i="5"/>
  <c r="AM26" i="5"/>
  <c r="AM25" i="5"/>
  <c r="AM24" i="5"/>
  <c r="AM23" i="5"/>
  <c r="AM22" i="5"/>
  <c r="AM21" i="5"/>
  <c r="AM20" i="5"/>
  <c r="AM19" i="5"/>
  <c r="AM18" i="5"/>
  <c r="AM17" i="5"/>
  <c r="AM16" i="5"/>
  <c r="AM15" i="5"/>
  <c r="AM14" i="5"/>
  <c r="AM13" i="5"/>
  <c r="AM12" i="5"/>
  <c r="AM11" i="5"/>
  <c r="AM10" i="5"/>
  <c r="AM9" i="5"/>
  <c r="AM8" i="5"/>
  <c r="AM7" i="5"/>
  <c r="AM6" i="5"/>
  <c r="AM5" i="5"/>
  <c r="AM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1" i="5"/>
  <c r="G20" i="5"/>
  <c r="G19" i="5"/>
  <c r="G18" i="5"/>
  <c r="G17" i="5"/>
  <c r="G16" i="5"/>
  <c r="G15" i="5"/>
  <c r="G14" i="5"/>
  <c r="G13" i="5"/>
  <c r="G12" i="5"/>
  <c r="G11" i="5"/>
  <c r="G10" i="5"/>
  <c r="G9" i="5"/>
  <c r="G8" i="5"/>
  <c r="G7" i="5"/>
  <c r="G6" i="5"/>
  <c r="G5" i="5"/>
  <c r="G4" i="5"/>
  <c r="N115" i="6"/>
  <c r="N114" i="6"/>
  <c r="N113" i="6"/>
  <c r="N112" i="6"/>
  <c r="N110" i="6"/>
  <c r="N109" i="6"/>
  <c r="N108" i="6"/>
  <c r="N107" i="6"/>
  <c r="N105" i="6"/>
  <c r="N104" i="6"/>
  <c r="N101" i="6"/>
  <c r="N99" i="6"/>
  <c r="N95" i="6"/>
  <c r="N94" i="6"/>
  <c r="N93" i="6"/>
  <c r="N92" i="6"/>
  <c r="N89" i="6"/>
  <c r="N87" i="6"/>
  <c r="N86" i="6"/>
  <c r="N83" i="6"/>
  <c r="N82" i="6"/>
  <c r="N80" i="6"/>
  <c r="N79" i="6"/>
  <c r="N78" i="6"/>
  <c r="N77" i="6"/>
  <c r="N76" i="6"/>
  <c r="N75" i="6"/>
  <c r="N72" i="6"/>
  <c r="N70" i="6"/>
  <c r="N67" i="6"/>
  <c r="N66" i="6"/>
  <c r="N65" i="6"/>
  <c r="N63" i="6"/>
  <c r="N62" i="6"/>
  <c r="N60" i="6"/>
  <c r="N56" i="6"/>
  <c r="N55" i="6"/>
  <c r="N54" i="6"/>
  <c r="N51" i="6"/>
  <c r="N50" i="6"/>
  <c r="N48" i="6"/>
  <c r="N45" i="6"/>
  <c r="N44" i="6"/>
  <c r="N43" i="6"/>
  <c r="N42" i="6"/>
  <c r="N41" i="6"/>
  <c r="N36" i="6"/>
  <c r="N34" i="6"/>
  <c r="N33" i="6"/>
  <c r="N30" i="6"/>
  <c r="N29" i="6"/>
  <c r="N26" i="6"/>
  <c r="N25" i="6"/>
  <c r="N20" i="6"/>
  <c r="N16" i="6"/>
  <c r="N15" i="6"/>
  <c r="N13" i="6"/>
  <c r="N12" i="6"/>
  <c r="N11" i="6"/>
  <c r="N10" i="6"/>
  <c r="N9" i="6"/>
  <c r="N8" i="6"/>
  <c r="N3" i="6"/>
  <c r="L115" i="6"/>
  <c r="L114" i="6"/>
  <c r="L113" i="6"/>
  <c r="L112" i="6"/>
  <c r="L110" i="6"/>
  <c r="L109" i="6"/>
  <c r="L108" i="6"/>
  <c r="L107" i="6"/>
  <c r="L105" i="6"/>
  <c r="L104" i="6"/>
  <c r="L101" i="6"/>
  <c r="L99" i="6"/>
  <c r="L95" i="6"/>
  <c r="L94" i="6"/>
  <c r="L93" i="6"/>
  <c r="L92" i="6"/>
  <c r="L89" i="6"/>
  <c r="L87" i="6"/>
  <c r="L86" i="6"/>
  <c r="L83" i="6"/>
  <c r="L82" i="6"/>
  <c r="L80" i="6"/>
  <c r="L79" i="6"/>
  <c r="L78" i="6"/>
  <c r="L77" i="6"/>
  <c r="L76" i="6"/>
  <c r="L75" i="6"/>
  <c r="L72" i="6"/>
  <c r="L70" i="6"/>
  <c r="L67" i="6"/>
  <c r="L66" i="6"/>
  <c r="L65" i="6"/>
  <c r="L63" i="6"/>
  <c r="L62" i="6"/>
  <c r="L60" i="6"/>
  <c r="L56" i="6"/>
  <c r="L55" i="6"/>
  <c r="L54" i="6"/>
  <c r="L51" i="6"/>
  <c r="L50" i="6"/>
  <c r="L48" i="6"/>
  <c r="L45" i="6"/>
  <c r="L44" i="6"/>
  <c r="L43" i="6"/>
  <c r="L42" i="6"/>
  <c r="L41" i="6"/>
  <c r="L36" i="6"/>
  <c r="L34" i="6"/>
  <c r="L33" i="6"/>
  <c r="L30" i="6"/>
  <c r="L29" i="6"/>
  <c r="L26" i="6"/>
  <c r="L25" i="6"/>
  <c r="L20" i="6"/>
  <c r="L16" i="6"/>
  <c r="L15" i="6"/>
  <c r="L13" i="6"/>
  <c r="L12" i="6"/>
  <c r="L11" i="6"/>
  <c r="L10" i="6"/>
  <c r="L9" i="6"/>
  <c r="L8" i="6"/>
  <c r="L3" i="6"/>
  <c r="J117" i="6"/>
  <c r="J116" i="6"/>
  <c r="J115" i="6"/>
  <c r="J114" i="6"/>
  <c r="J113" i="6"/>
  <c r="J112" i="6"/>
  <c r="J111" i="6"/>
  <c r="J110" i="6"/>
  <c r="J109" i="6"/>
  <c r="J108" i="6"/>
  <c r="J107" i="6"/>
  <c r="J106" i="6"/>
  <c r="J105"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2" i="6"/>
  <c r="J51" i="6"/>
  <c r="J50" i="6"/>
  <c r="J49" i="6"/>
  <c r="J48" i="6"/>
  <c r="J46" i="6"/>
  <c r="J45" i="6"/>
  <c r="J44" i="6"/>
  <c r="J43" i="6"/>
  <c r="J42" i="6"/>
  <c r="J41" i="6"/>
  <c r="J40" i="6"/>
  <c r="J39" i="6"/>
  <c r="J38" i="6"/>
  <c r="J37" i="6"/>
  <c r="J36" i="6"/>
  <c r="J35" i="6"/>
  <c r="J34" i="6"/>
  <c r="J33" i="6"/>
  <c r="J32" i="6"/>
  <c r="J31" i="6"/>
  <c r="J30" i="6"/>
  <c r="J29" i="6"/>
  <c r="J28" i="6"/>
  <c r="J27" i="6"/>
  <c r="J25" i="6"/>
  <c r="J24" i="6"/>
  <c r="J23" i="6"/>
  <c r="J22" i="6"/>
  <c r="J20" i="6"/>
  <c r="J19" i="6"/>
  <c r="J18" i="6"/>
  <c r="J17" i="6"/>
  <c r="J16" i="6"/>
  <c r="J15" i="6"/>
  <c r="J14" i="6"/>
  <c r="J13" i="6"/>
  <c r="J12" i="6"/>
  <c r="J11" i="6"/>
  <c r="J10" i="6"/>
  <c r="J9" i="6"/>
  <c r="J8" i="6"/>
  <c r="J7" i="6"/>
  <c r="J6" i="6"/>
  <c r="J5" i="6"/>
  <c r="J4" i="6"/>
  <c r="J3" i="6"/>
  <c r="H117" i="6"/>
  <c r="H116" i="6"/>
  <c r="H115" i="6"/>
  <c r="H114" i="6"/>
  <c r="H113" i="6"/>
  <c r="H112" i="6"/>
  <c r="H111" i="6"/>
  <c r="H110" i="6"/>
  <c r="H109" i="6"/>
  <c r="H108" i="6"/>
  <c r="H107" i="6"/>
  <c r="H106" i="6"/>
  <c r="H105"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6" i="6"/>
  <c r="H45" i="6"/>
  <c r="H44" i="6"/>
  <c r="H43" i="6"/>
  <c r="H42" i="6"/>
  <c r="H41" i="6"/>
  <c r="H40" i="6"/>
  <c r="H39" i="6"/>
  <c r="H38" i="6"/>
  <c r="H37" i="6"/>
  <c r="H36" i="6"/>
  <c r="H35" i="6"/>
  <c r="H34" i="6"/>
  <c r="H33" i="6"/>
  <c r="H32" i="6"/>
  <c r="H31" i="6"/>
  <c r="H30" i="6"/>
  <c r="H29" i="6"/>
  <c r="H27" i="6"/>
  <c r="H26" i="6"/>
  <c r="H25" i="6"/>
  <c r="H24" i="6"/>
  <c r="H23" i="6"/>
  <c r="H22" i="6"/>
  <c r="H20" i="6"/>
  <c r="H19" i="6"/>
  <c r="H18" i="6"/>
  <c r="H17" i="6"/>
  <c r="H16" i="6"/>
  <c r="H15" i="6"/>
  <c r="H14" i="6"/>
  <c r="H13" i="6"/>
  <c r="H12" i="6"/>
  <c r="H11" i="6"/>
  <c r="H10" i="6"/>
  <c r="H9" i="6"/>
  <c r="H8" i="6"/>
  <c r="H7" i="6"/>
  <c r="H6" i="6"/>
  <c r="H5" i="6"/>
  <c r="H4" i="6"/>
  <c r="H3"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3" i="6"/>
  <c r="AS103" i="5"/>
  <c r="AS102" i="5"/>
  <c r="AS101" i="5"/>
  <c r="AS100" i="5"/>
  <c r="AS99" i="5"/>
  <c r="AS98" i="5"/>
  <c r="AS97" i="5"/>
  <c r="AS96" i="5"/>
  <c r="AS95" i="5"/>
  <c r="AS94" i="5"/>
  <c r="AS93" i="5"/>
  <c r="AS92" i="5"/>
  <c r="AS91" i="5"/>
  <c r="AS90" i="5"/>
  <c r="AS89" i="5"/>
  <c r="AS88" i="5"/>
  <c r="AS87" i="5"/>
  <c r="AS86" i="5"/>
  <c r="AS85" i="5"/>
  <c r="AS84" i="5"/>
  <c r="AS83" i="5"/>
  <c r="AS82" i="5"/>
  <c r="AS81" i="5"/>
  <c r="AS80" i="5"/>
  <c r="AS79" i="5"/>
  <c r="AS78" i="5"/>
  <c r="AS77" i="5"/>
  <c r="AS76" i="5"/>
  <c r="AS75" i="5"/>
  <c r="AS74" i="5"/>
  <c r="AS73" i="5"/>
  <c r="AS72" i="5"/>
  <c r="AS71" i="5"/>
  <c r="AS70" i="5"/>
  <c r="AS69" i="5"/>
  <c r="AS68" i="5"/>
  <c r="AS67"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AS29" i="5"/>
  <c r="AS28" i="5"/>
  <c r="AS27" i="5"/>
  <c r="AS26" i="5"/>
  <c r="AS25" i="5"/>
  <c r="AS24" i="5"/>
  <c r="AS23" i="5"/>
  <c r="AS22" i="5"/>
  <c r="AS21" i="5"/>
  <c r="AS20" i="5"/>
  <c r="AS19" i="5"/>
  <c r="AS18" i="5"/>
  <c r="AS17" i="5"/>
  <c r="AS16" i="5"/>
  <c r="AS15" i="5"/>
  <c r="AS14" i="5"/>
  <c r="AS13" i="5"/>
  <c r="AS12" i="5"/>
  <c r="AS11" i="5"/>
  <c r="AS10" i="5"/>
  <c r="AS9" i="5"/>
  <c r="AS8" i="5"/>
  <c r="AS7" i="5"/>
  <c r="AS6" i="5"/>
  <c r="AS5" i="5"/>
  <c r="AS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2"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Q7" i="5"/>
  <c r="AQ6" i="5"/>
  <c r="AQ5" i="5"/>
  <c r="AQ4" i="5"/>
  <c r="CI103" i="5"/>
  <c r="CI102" i="5"/>
  <c r="CI101" i="5"/>
  <c r="CI100" i="5"/>
  <c r="CI99" i="5"/>
  <c r="CI98" i="5"/>
  <c r="CI97" i="5"/>
  <c r="CI96" i="5"/>
  <c r="CI95" i="5"/>
  <c r="CI94" i="5"/>
  <c r="CI93" i="5"/>
  <c r="CI92" i="5"/>
  <c r="CI91" i="5"/>
  <c r="CI90" i="5"/>
  <c r="CI89" i="5"/>
  <c r="CI88" i="5"/>
  <c r="CI87" i="5"/>
  <c r="CI86" i="5"/>
  <c r="CI85" i="5"/>
  <c r="CI84" i="5"/>
  <c r="CI83" i="5"/>
  <c r="CI82" i="5"/>
  <c r="CI81" i="5"/>
  <c r="CI80" i="5"/>
  <c r="CI79" i="5"/>
  <c r="CI78" i="5"/>
  <c r="CI77" i="5"/>
  <c r="CI76" i="5"/>
  <c r="CI75" i="5"/>
  <c r="CI74" i="5"/>
  <c r="CI73" i="5"/>
  <c r="CI72" i="5"/>
  <c r="CI71" i="5"/>
  <c r="CI70" i="5"/>
  <c r="CI69" i="5"/>
  <c r="CI68" i="5"/>
  <c r="CI67" i="5"/>
  <c r="CI66" i="5"/>
  <c r="CI65" i="5"/>
  <c r="CI64" i="5"/>
  <c r="CI63" i="5"/>
  <c r="CI62" i="5"/>
  <c r="CI61" i="5"/>
  <c r="CI60" i="5"/>
  <c r="CI59" i="5"/>
  <c r="CI58" i="5"/>
  <c r="CI57" i="5"/>
  <c r="CI56" i="5"/>
  <c r="CI55" i="5"/>
  <c r="CI54" i="5"/>
  <c r="CI53" i="5"/>
  <c r="CI52" i="5"/>
  <c r="CI51" i="5"/>
  <c r="CI50" i="5"/>
  <c r="CI49" i="5"/>
  <c r="CI48" i="5"/>
  <c r="CI47" i="5"/>
  <c r="CI46" i="5"/>
  <c r="CI45" i="5"/>
  <c r="CI44" i="5"/>
  <c r="CI43" i="5"/>
  <c r="CI42" i="5"/>
  <c r="CI41" i="5"/>
  <c r="CI40" i="5"/>
  <c r="CI39" i="5"/>
  <c r="CI38" i="5"/>
  <c r="CI37" i="5"/>
  <c r="CI36" i="5"/>
  <c r="CI35" i="5"/>
  <c r="CI34" i="5"/>
  <c r="CI33" i="5"/>
  <c r="CI32" i="5"/>
  <c r="CI31" i="5"/>
  <c r="CI30" i="5"/>
  <c r="CI29" i="5"/>
  <c r="CI28" i="5"/>
  <c r="CI27" i="5"/>
  <c r="CI26" i="5"/>
  <c r="CI25" i="5"/>
  <c r="CI24" i="5"/>
  <c r="CI23" i="5"/>
  <c r="CI22" i="5"/>
  <c r="CI21" i="5"/>
  <c r="CI20" i="5"/>
  <c r="CI19" i="5"/>
  <c r="CI18" i="5"/>
  <c r="CI17" i="5"/>
  <c r="CI16" i="5"/>
  <c r="CI15" i="5"/>
  <c r="CI14" i="5"/>
  <c r="CI13" i="5"/>
  <c r="CI12" i="5"/>
  <c r="CI11" i="5"/>
  <c r="CI10" i="5"/>
  <c r="CI9" i="5"/>
  <c r="CI8" i="5"/>
  <c r="CI7" i="5"/>
  <c r="CI6" i="5"/>
  <c r="CI5" i="5"/>
  <c r="CI4" i="5"/>
  <c r="CG5" i="5"/>
  <c r="CG6" i="5"/>
  <c r="CG7" i="5"/>
  <c r="CG8" i="5"/>
  <c r="CG9" i="5"/>
  <c r="CG10" i="5"/>
  <c r="CG11" i="5"/>
  <c r="CG12" i="5"/>
  <c r="CG13" i="5"/>
  <c r="CG14" i="5"/>
  <c r="CG15" i="5"/>
  <c r="CG16" i="5"/>
  <c r="CG17" i="5"/>
  <c r="CG18" i="5"/>
  <c r="CG19" i="5"/>
  <c r="CG20" i="5"/>
  <c r="CG21" i="5"/>
  <c r="CG22" i="5"/>
  <c r="CG23" i="5"/>
  <c r="CG24" i="5"/>
  <c r="CG25" i="5"/>
  <c r="CG26" i="5"/>
  <c r="CG27" i="5"/>
  <c r="CG28" i="5"/>
  <c r="CG29" i="5"/>
  <c r="CG30" i="5"/>
  <c r="CG31" i="5"/>
  <c r="CG32" i="5"/>
  <c r="CG33" i="5"/>
  <c r="CG34" i="5"/>
  <c r="CG35" i="5"/>
  <c r="CG36" i="5"/>
  <c r="CG37" i="5"/>
  <c r="CG38" i="5"/>
  <c r="CG39" i="5"/>
  <c r="CG40" i="5"/>
  <c r="CG41" i="5"/>
  <c r="CG42" i="5"/>
  <c r="CG43" i="5"/>
  <c r="CG44" i="5"/>
  <c r="CG45" i="5"/>
  <c r="CG46" i="5"/>
  <c r="CG47" i="5"/>
  <c r="CG48" i="5"/>
  <c r="CG49" i="5"/>
  <c r="CG50" i="5"/>
  <c r="CG51" i="5"/>
  <c r="CG52" i="5"/>
  <c r="CG53" i="5"/>
  <c r="CG54" i="5"/>
  <c r="CG55" i="5"/>
  <c r="CG56" i="5"/>
  <c r="CG57" i="5"/>
  <c r="CG58" i="5"/>
  <c r="CG59" i="5"/>
  <c r="CG60" i="5"/>
  <c r="CG61" i="5"/>
  <c r="CG62" i="5"/>
  <c r="CG63" i="5"/>
  <c r="CG64" i="5"/>
  <c r="CG65" i="5"/>
  <c r="CG66" i="5"/>
  <c r="CG67" i="5"/>
  <c r="CG68" i="5"/>
  <c r="CG69" i="5"/>
  <c r="CG70" i="5"/>
  <c r="CG71" i="5"/>
  <c r="CG72" i="5"/>
  <c r="CG73" i="5"/>
  <c r="CG74" i="5"/>
  <c r="CG75" i="5"/>
  <c r="CG76" i="5"/>
  <c r="CG77" i="5"/>
  <c r="CG78" i="5"/>
  <c r="CG79" i="5"/>
  <c r="CG80" i="5"/>
  <c r="CG81" i="5"/>
  <c r="CG82" i="5"/>
  <c r="CG83" i="5"/>
  <c r="CG84" i="5"/>
  <c r="CG85" i="5"/>
  <c r="CG86" i="5"/>
  <c r="CG87" i="5"/>
  <c r="CG88" i="5"/>
  <c r="CG89" i="5"/>
  <c r="CG90" i="5"/>
  <c r="CG91" i="5"/>
  <c r="CG92" i="5"/>
  <c r="CG93" i="5"/>
  <c r="CG94" i="5"/>
  <c r="CG95" i="5"/>
  <c r="CG96" i="5"/>
  <c r="CG97" i="5"/>
  <c r="CG98" i="5"/>
  <c r="CG99" i="5"/>
  <c r="CG100" i="5"/>
  <c r="CG101" i="5"/>
  <c r="CG102" i="5"/>
  <c r="CG103" i="5"/>
  <c r="CQ5" i="5"/>
  <c r="CQ6" i="5"/>
  <c r="CQ7" i="5"/>
  <c r="CQ8" i="5"/>
  <c r="CQ9" i="5"/>
  <c r="CQ10" i="5"/>
  <c r="CQ11" i="5"/>
  <c r="CQ12" i="5"/>
  <c r="CQ13" i="5"/>
  <c r="CQ14" i="5"/>
  <c r="CQ15" i="5"/>
  <c r="CQ16" i="5"/>
  <c r="CQ17" i="5"/>
  <c r="CQ18" i="5"/>
  <c r="CQ19" i="5"/>
  <c r="CQ20" i="5"/>
  <c r="CQ21" i="5"/>
  <c r="CQ22" i="5"/>
  <c r="CQ23" i="5"/>
  <c r="CQ24" i="5"/>
  <c r="CQ25" i="5"/>
  <c r="CQ26" i="5"/>
  <c r="CQ27" i="5"/>
  <c r="CQ28" i="5"/>
  <c r="CQ29" i="5"/>
  <c r="CQ30" i="5"/>
  <c r="CQ31" i="5"/>
  <c r="CQ32" i="5"/>
  <c r="CQ33" i="5"/>
  <c r="CQ34" i="5"/>
  <c r="CQ35" i="5"/>
  <c r="CQ36" i="5"/>
  <c r="CQ37" i="5"/>
  <c r="CQ38" i="5"/>
  <c r="CQ39" i="5"/>
  <c r="CQ40" i="5"/>
  <c r="CQ41" i="5"/>
  <c r="CQ42" i="5"/>
  <c r="CQ43" i="5"/>
  <c r="CQ44" i="5"/>
  <c r="CQ45" i="5"/>
  <c r="CQ46" i="5"/>
  <c r="CQ47" i="5"/>
  <c r="CQ48" i="5"/>
  <c r="CQ49" i="5"/>
  <c r="CQ50" i="5"/>
  <c r="CQ51" i="5"/>
  <c r="CQ52" i="5"/>
  <c r="CQ53" i="5"/>
  <c r="CQ54" i="5"/>
  <c r="CQ55" i="5"/>
  <c r="CQ56" i="5"/>
  <c r="CQ57" i="5"/>
  <c r="CQ58" i="5"/>
  <c r="CQ59" i="5"/>
  <c r="CQ60" i="5"/>
  <c r="CQ61" i="5"/>
  <c r="CQ62" i="5"/>
  <c r="CQ63" i="5"/>
  <c r="CQ64" i="5"/>
  <c r="CQ65" i="5"/>
  <c r="CQ66" i="5"/>
  <c r="CQ67" i="5"/>
  <c r="CQ68" i="5"/>
  <c r="CQ69" i="5"/>
  <c r="CQ70" i="5"/>
  <c r="CQ71" i="5"/>
  <c r="CQ72" i="5"/>
  <c r="CQ73" i="5"/>
  <c r="CQ74" i="5"/>
  <c r="CQ75" i="5"/>
  <c r="CQ76" i="5"/>
  <c r="CQ77" i="5"/>
  <c r="CQ78" i="5"/>
  <c r="CQ79" i="5"/>
  <c r="CQ80" i="5"/>
  <c r="CQ81" i="5"/>
  <c r="CQ82" i="5"/>
  <c r="CQ83" i="5"/>
  <c r="CQ84" i="5"/>
  <c r="CQ85" i="5"/>
  <c r="CQ86" i="5"/>
  <c r="CQ87" i="5"/>
  <c r="CQ88" i="5"/>
  <c r="CQ89" i="5"/>
  <c r="CQ90" i="5"/>
  <c r="CQ91" i="5"/>
  <c r="CQ92" i="5"/>
  <c r="CQ93" i="5"/>
  <c r="CQ94" i="5"/>
  <c r="CQ95" i="5"/>
  <c r="CQ96" i="5"/>
  <c r="CQ97" i="5"/>
  <c r="CQ98" i="5"/>
  <c r="CQ99" i="5"/>
  <c r="CQ100" i="5"/>
  <c r="CQ101" i="5"/>
  <c r="CQ102" i="5"/>
  <c r="CQ103" i="5"/>
  <c r="CO5" i="5"/>
  <c r="CO6" i="5"/>
  <c r="CO7"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O67" i="5"/>
  <c r="CO68" i="5"/>
  <c r="CO69" i="5"/>
  <c r="CO70" i="5"/>
  <c r="CO71" i="5"/>
  <c r="CO72" i="5"/>
  <c r="CO73" i="5"/>
  <c r="CO74" i="5"/>
  <c r="CO75" i="5"/>
  <c r="CO76" i="5"/>
  <c r="CO77" i="5"/>
  <c r="CO78" i="5"/>
  <c r="CO79" i="5"/>
  <c r="CO80" i="5"/>
  <c r="CO81" i="5"/>
  <c r="CO82" i="5"/>
  <c r="CO83" i="5"/>
  <c r="CO84" i="5"/>
  <c r="CO85" i="5"/>
  <c r="CO86" i="5"/>
  <c r="CO87" i="5"/>
  <c r="CO88" i="5"/>
  <c r="CO89" i="5"/>
  <c r="CO90" i="5"/>
  <c r="CO91" i="5"/>
  <c r="CO92" i="5"/>
  <c r="CO93" i="5"/>
  <c r="CO94" i="5"/>
  <c r="CO95" i="5"/>
  <c r="CO96" i="5"/>
  <c r="CO97" i="5"/>
  <c r="CO98" i="5"/>
  <c r="CO99" i="5"/>
  <c r="CO100" i="5"/>
  <c r="CO101" i="5"/>
  <c r="CO102" i="5"/>
  <c r="CO103" i="5"/>
  <c r="CM5" i="5"/>
  <c r="CM6" i="5"/>
  <c r="CM7" i="5"/>
  <c r="CM8" i="5"/>
  <c r="CM9" i="5"/>
  <c r="CM10" i="5"/>
  <c r="CM11" i="5"/>
  <c r="CM12" i="5"/>
  <c r="CM13" i="5"/>
  <c r="CM14" i="5"/>
  <c r="CM15" i="5"/>
  <c r="CM16" i="5"/>
  <c r="CM17" i="5"/>
  <c r="CM18" i="5"/>
  <c r="CM19" i="5"/>
  <c r="CM20" i="5"/>
  <c r="CM21" i="5"/>
  <c r="CM22" i="5"/>
  <c r="CM23" i="5"/>
  <c r="CM24" i="5"/>
  <c r="CM25" i="5"/>
  <c r="CM26" i="5"/>
  <c r="CM27" i="5"/>
  <c r="CM28" i="5"/>
  <c r="CM29" i="5"/>
  <c r="CM30" i="5"/>
  <c r="CM31" i="5"/>
  <c r="CM32" i="5"/>
  <c r="CM33" i="5"/>
  <c r="CM34" i="5"/>
  <c r="CM35" i="5"/>
  <c r="CM36" i="5"/>
  <c r="CM37" i="5"/>
  <c r="CM38" i="5"/>
  <c r="CM39" i="5"/>
  <c r="CM40" i="5"/>
  <c r="CM41" i="5"/>
  <c r="CM42" i="5"/>
  <c r="CM43" i="5"/>
  <c r="CM44" i="5"/>
  <c r="CM45" i="5"/>
  <c r="CM46" i="5"/>
  <c r="CM47" i="5"/>
  <c r="CM48" i="5"/>
  <c r="CM49" i="5"/>
  <c r="CM50" i="5"/>
  <c r="CM51" i="5"/>
  <c r="CM52" i="5"/>
  <c r="CM53" i="5"/>
  <c r="CM54" i="5"/>
  <c r="CM55" i="5"/>
  <c r="CM56" i="5"/>
  <c r="CM57" i="5"/>
  <c r="CM58" i="5"/>
  <c r="CM59" i="5"/>
  <c r="CM60" i="5"/>
  <c r="CM61" i="5"/>
  <c r="CM62" i="5"/>
  <c r="CM63" i="5"/>
  <c r="CM64" i="5"/>
  <c r="CM65" i="5"/>
  <c r="CM66" i="5"/>
  <c r="CM67" i="5"/>
  <c r="CM68" i="5"/>
  <c r="CM69" i="5"/>
  <c r="CM70" i="5"/>
  <c r="CM71" i="5"/>
  <c r="CM72" i="5"/>
  <c r="CM73" i="5"/>
  <c r="CM74" i="5"/>
  <c r="CM75" i="5"/>
  <c r="CM76" i="5"/>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103" i="5"/>
  <c r="CK5" i="5"/>
  <c r="CK6" i="5"/>
  <c r="CK7" i="5"/>
  <c r="CK8" i="5"/>
  <c r="CK9" i="5"/>
  <c r="CK10" i="5"/>
  <c r="CK11" i="5"/>
  <c r="CK12" i="5"/>
  <c r="CK13" i="5"/>
  <c r="CK14" i="5"/>
  <c r="CK15" i="5"/>
  <c r="CK16" i="5"/>
  <c r="CK17" i="5"/>
  <c r="CK18" i="5"/>
  <c r="CK19" i="5"/>
  <c r="CK20" i="5"/>
  <c r="CK21" i="5"/>
  <c r="CK22" i="5"/>
  <c r="CK23" i="5"/>
  <c r="CK24" i="5"/>
  <c r="CK25" i="5"/>
  <c r="CK26" i="5"/>
  <c r="CK27" i="5"/>
  <c r="CK28" i="5"/>
  <c r="CK29" i="5"/>
  <c r="CK30" i="5"/>
  <c r="CK31" i="5"/>
  <c r="CK32" i="5"/>
  <c r="CK33" i="5"/>
  <c r="CK34" i="5"/>
  <c r="CK35" i="5"/>
  <c r="CK36" i="5"/>
  <c r="CK37" i="5"/>
  <c r="CK38" i="5"/>
  <c r="CK39" i="5"/>
  <c r="CK40" i="5"/>
  <c r="CK41" i="5"/>
  <c r="CK42" i="5"/>
  <c r="CK43" i="5"/>
  <c r="CK44" i="5"/>
  <c r="CK45" i="5"/>
  <c r="CK46" i="5"/>
  <c r="CK47" i="5"/>
  <c r="CK48" i="5"/>
  <c r="CK49" i="5"/>
  <c r="CK50" i="5"/>
  <c r="CK51" i="5"/>
  <c r="CK52" i="5"/>
  <c r="CK53" i="5"/>
  <c r="CK54" i="5"/>
  <c r="CK55" i="5"/>
  <c r="CK56" i="5"/>
  <c r="CK57" i="5"/>
  <c r="CK58" i="5"/>
  <c r="CK59" i="5"/>
  <c r="CK60" i="5"/>
  <c r="CK61" i="5"/>
  <c r="CK62" i="5"/>
  <c r="CK63" i="5"/>
  <c r="CK64" i="5"/>
  <c r="CK65" i="5"/>
  <c r="CK66" i="5"/>
  <c r="CK67" i="5"/>
  <c r="CK68" i="5"/>
  <c r="CK69" i="5"/>
  <c r="CK70" i="5"/>
  <c r="CK71" i="5"/>
  <c r="CK72" i="5"/>
  <c r="CK73" i="5"/>
  <c r="CK74" i="5"/>
  <c r="CK75" i="5"/>
  <c r="CK76" i="5"/>
  <c r="CK77" i="5"/>
  <c r="CK78" i="5"/>
  <c r="CK79" i="5"/>
  <c r="CK80" i="5"/>
  <c r="CK81" i="5"/>
  <c r="CK82" i="5"/>
  <c r="CK83" i="5"/>
  <c r="CK84" i="5"/>
  <c r="CK85" i="5"/>
  <c r="CK86" i="5"/>
  <c r="CK87" i="5"/>
  <c r="CK88" i="5"/>
  <c r="CK89" i="5"/>
  <c r="CK90" i="5"/>
  <c r="CK91" i="5"/>
  <c r="CK92" i="5"/>
  <c r="CK93" i="5"/>
  <c r="CK94" i="5"/>
  <c r="CK95" i="5"/>
  <c r="CK96" i="5"/>
  <c r="CK97" i="5"/>
  <c r="CK98" i="5"/>
  <c r="CK99" i="5"/>
  <c r="CK100" i="5"/>
  <c r="CK101" i="5"/>
  <c r="CK102" i="5"/>
  <c r="CK103"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BS5" i="5"/>
  <c r="BS6" i="5"/>
  <c r="BS7" i="5"/>
  <c r="BS8" i="5"/>
  <c r="BS9" i="5"/>
  <c r="BS10" i="5"/>
  <c r="BS11" i="5"/>
  <c r="BS12" i="5"/>
  <c r="BS13" i="5"/>
  <c r="BS14" i="5"/>
  <c r="BS15" i="5"/>
  <c r="BS16" i="5"/>
  <c r="BS17" i="5"/>
  <c r="BS18" i="5"/>
  <c r="BS19" i="5"/>
  <c r="BS20" i="5"/>
  <c r="BS21" i="5"/>
  <c r="BS22" i="5"/>
  <c r="BS23" i="5"/>
  <c r="BS24" i="5"/>
  <c r="BS25" i="5"/>
  <c r="BS26" i="5"/>
  <c r="BS27" i="5"/>
  <c r="BS28" i="5"/>
  <c r="BS29" i="5"/>
  <c r="BS30" i="5"/>
  <c r="BS31" i="5"/>
  <c r="BS32" i="5"/>
  <c r="BS33" i="5"/>
  <c r="BS34" i="5"/>
  <c r="BS35" i="5"/>
  <c r="BS36" i="5"/>
  <c r="BS37" i="5"/>
  <c r="BS38" i="5"/>
  <c r="BS39" i="5"/>
  <c r="BS40" i="5"/>
  <c r="BS41" i="5"/>
  <c r="BS42" i="5"/>
  <c r="BS43" i="5"/>
  <c r="BS44" i="5"/>
  <c r="BS45" i="5"/>
  <c r="BS46" i="5"/>
  <c r="BS47" i="5"/>
  <c r="BS48" i="5"/>
  <c r="BS49" i="5"/>
  <c r="BS50" i="5"/>
  <c r="BS51" i="5"/>
  <c r="BS52" i="5"/>
  <c r="BS53" i="5"/>
  <c r="BS54" i="5"/>
  <c r="BS55" i="5"/>
  <c r="BS56" i="5"/>
  <c r="BS57" i="5"/>
  <c r="BS58" i="5"/>
  <c r="BS59" i="5"/>
  <c r="BS60" i="5"/>
  <c r="BS61" i="5"/>
  <c r="BS62" i="5"/>
  <c r="BS63" i="5"/>
  <c r="BS64" i="5"/>
  <c r="BS65" i="5"/>
  <c r="BS66" i="5"/>
  <c r="BS67" i="5"/>
  <c r="BS68" i="5"/>
  <c r="BS69" i="5"/>
  <c r="BS70" i="5"/>
  <c r="BS71" i="5"/>
  <c r="BS72" i="5"/>
  <c r="BS73" i="5"/>
  <c r="BS74" i="5"/>
  <c r="BS75" i="5"/>
  <c r="BS76" i="5"/>
  <c r="BS77" i="5"/>
  <c r="BS78" i="5"/>
  <c r="BS79" i="5"/>
  <c r="BS80" i="5"/>
  <c r="BS81" i="5"/>
  <c r="BS82" i="5"/>
  <c r="BS83" i="5"/>
  <c r="BS84" i="5"/>
  <c r="BS85" i="5"/>
  <c r="BS86" i="5"/>
  <c r="BS87" i="5"/>
  <c r="BS88" i="5"/>
  <c r="BS89" i="5"/>
  <c r="BS90" i="5"/>
  <c r="BS91" i="5"/>
  <c r="BS92" i="5"/>
  <c r="BS93" i="5"/>
  <c r="BS94" i="5"/>
  <c r="BS95" i="5"/>
  <c r="BS96" i="5"/>
  <c r="BS97" i="5"/>
  <c r="BS98" i="5"/>
  <c r="BS99" i="5"/>
  <c r="BS100" i="5"/>
  <c r="BS101" i="5"/>
  <c r="BS102" i="5"/>
  <c r="BS103" i="5"/>
  <c r="BQ5" i="5"/>
  <c r="BQ6" i="5"/>
  <c r="BQ7" i="5"/>
  <c r="BQ8" i="5"/>
  <c r="BQ9" i="5"/>
  <c r="BQ10" i="5"/>
  <c r="BQ11" i="5"/>
  <c r="BQ12" i="5"/>
  <c r="BQ13" i="5"/>
  <c r="BQ14" i="5"/>
  <c r="BQ15" i="5"/>
  <c r="BQ16" i="5"/>
  <c r="BQ17" i="5"/>
  <c r="BQ18" i="5"/>
  <c r="BQ19" i="5"/>
  <c r="BQ20" i="5"/>
  <c r="BQ21" i="5"/>
  <c r="BQ22" i="5"/>
  <c r="BQ23" i="5"/>
  <c r="BQ24" i="5"/>
  <c r="BQ25" i="5"/>
  <c r="BQ26" i="5"/>
  <c r="BQ27" i="5"/>
  <c r="BQ28" i="5"/>
  <c r="BQ29" i="5"/>
  <c r="BQ30" i="5"/>
  <c r="BQ31" i="5"/>
  <c r="BQ32" i="5"/>
  <c r="BQ33" i="5"/>
  <c r="BQ34" i="5"/>
  <c r="BQ35" i="5"/>
  <c r="BQ36" i="5"/>
  <c r="BQ37" i="5"/>
  <c r="BQ38" i="5"/>
  <c r="BQ39" i="5"/>
  <c r="BQ40" i="5"/>
  <c r="BQ41" i="5"/>
  <c r="BQ42" i="5"/>
  <c r="BQ43" i="5"/>
  <c r="BQ44" i="5"/>
  <c r="BQ45" i="5"/>
  <c r="BQ46" i="5"/>
  <c r="BQ47" i="5"/>
  <c r="BQ48" i="5"/>
  <c r="BQ49" i="5"/>
  <c r="BQ50" i="5"/>
  <c r="BQ51" i="5"/>
  <c r="BQ52" i="5"/>
  <c r="BQ53" i="5"/>
  <c r="BQ54" i="5"/>
  <c r="BQ55" i="5"/>
  <c r="BQ56" i="5"/>
  <c r="BQ57" i="5"/>
  <c r="BQ58" i="5"/>
  <c r="BQ59" i="5"/>
  <c r="BQ60" i="5"/>
  <c r="BQ61" i="5"/>
  <c r="BQ62" i="5"/>
  <c r="BQ63" i="5"/>
  <c r="BQ64" i="5"/>
  <c r="BQ65" i="5"/>
  <c r="BQ66" i="5"/>
  <c r="BQ67" i="5"/>
  <c r="BQ68" i="5"/>
  <c r="BQ69" i="5"/>
  <c r="BQ70" i="5"/>
  <c r="BQ71" i="5"/>
  <c r="BQ72" i="5"/>
  <c r="BQ73" i="5"/>
  <c r="BQ74" i="5"/>
  <c r="BQ75" i="5"/>
  <c r="BQ76" i="5"/>
  <c r="BQ77" i="5"/>
  <c r="BQ78" i="5"/>
  <c r="BQ79" i="5"/>
  <c r="BQ80" i="5"/>
  <c r="BQ81" i="5"/>
  <c r="BQ82" i="5"/>
  <c r="BQ83" i="5"/>
  <c r="BQ84" i="5"/>
  <c r="BQ85" i="5"/>
  <c r="BQ86" i="5"/>
  <c r="BQ87" i="5"/>
  <c r="BQ88" i="5"/>
  <c r="BQ89" i="5"/>
  <c r="BQ90" i="5"/>
  <c r="BQ91" i="5"/>
  <c r="BQ92" i="5"/>
  <c r="BQ93" i="5"/>
  <c r="BQ94" i="5"/>
  <c r="BQ95" i="5"/>
  <c r="BQ96" i="5"/>
  <c r="BQ97" i="5"/>
  <c r="BQ98" i="5"/>
  <c r="BQ99" i="5"/>
  <c r="BQ100" i="5"/>
  <c r="BQ101" i="5"/>
  <c r="BQ102" i="5"/>
  <c r="BQ103" i="5"/>
  <c r="BW5" i="5"/>
  <c r="BW6" i="5"/>
  <c r="BW7" i="5"/>
  <c r="BW8" i="5"/>
  <c r="BW9" i="5"/>
  <c r="BW10" i="5"/>
  <c r="BW11" i="5"/>
  <c r="BW12" i="5"/>
  <c r="BW13" i="5"/>
  <c r="BW14" i="5"/>
  <c r="BW15" i="5"/>
  <c r="BW16" i="5"/>
  <c r="BW17" i="5"/>
  <c r="BW18" i="5"/>
  <c r="BW19" i="5"/>
  <c r="BW20" i="5"/>
  <c r="BW21" i="5"/>
  <c r="BW22" i="5"/>
  <c r="BW23" i="5"/>
  <c r="BW24" i="5"/>
  <c r="BW25" i="5"/>
  <c r="BW26" i="5"/>
  <c r="BW27" i="5"/>
  <c r="BW28" i="5"/>
  <c r="BW29" i="5"/>
  <c r="BW30" i="5"/>
  <c r="BW31" i="5"/>
  <c r="BW32" i="5"/>
  <c r="BW33" i="5"/>
  <c r="BW34" i="5"/>
  <c r="BW35" i="5"/>
  <c r="BW36" i="5"/>
  <c r="BW37" i="5"/>
  <c r="BW38" i="5"/>
  <c r="BW39" i="5"/>
  <c r="BW40" i="5"/>
  <c r="BW41" i="5"/>
  <c r="BW42" i="5"/>
  <c r="BW43" i="5"/>
  <c r="BW44" i="5"/>
  <c r="BW45" i="5"/>
  <c r="BW46" i="5"/>
  <c r="BW47" i="5"/>
  <c r="BW48" i="5"/>
  <c r="BW49" i="5"/>
  <c r="BW50" i="5"/>
  <c r="BW51" i="5"/>
  <c r="BW52" i="5"/>
  <c r="BW53" i="5"/>
  <c r="BW54" i="5"/>
  <c r="BW55" i="5"/>
  <c r="BW56" i="5"/>
  <c r="BW57" i="5"/>
  <c r="BW58" i="5"/>
  <c r="BW59" i="5"/>
  <c r="BW60" i="5"/>
  <c r="BW61" i="5"/>
  <c r="BW62" i="5"/>
  <c r="BW63" i="5"/>
  <c r="BW64" i="5"/>
  <c r="BW65" i="5"/>
  <c r="BW66" i="5"/>
  <c r="BW67" i="5"/>
  <c r="BW68" i="5"/>
  <c r="BW69" i="5"/>
  <c r="BW70" i="5"/>
  <c r="BW71" i="5"/>
  <c r="BW72" i="5"/>
  <c r="BW73" i="5"/>
  <c r="BW74" i="5"/>
  <c r="BW75" i="5"/>
  <c r="BW76" i="5"/>
  <c r="BW77" i="5"/>
  <c r="BW78" i="5"/>
  <c r="BW79" i="5"/>
  <c r="BW80" i="5"/>
  <c r="BW81" i="5"/>
  <c r="BW82" i="5"/>
  <c r="BW83" i="5"/>
  <c r="BW84" i="5"/>
  <c r="BW85" i="5"/>
  <c r="BW86" i="5"/>
  <c r="BW87" i="5"/>
  <c r="BW88" i="5"/>
  <c r="BW89" i="5"/>
  <c r="BW90" i="5"/>
  <c r="BW91" i="5"/>
  <c r="BW92" i="5"/>
  <c r="BW93" i="5"/>
  <c r="BW94" i="5"/>
  <c r="BW95" i="5"/>
  <c r="BW96" i="5"/>
  <c r="BW97" i="5"/>
  <c r="BW98" i="5"/>
  <c r="BW99" i="5"/>
  <c r="BW100" i="5"/>
  <c r="BW101" i="5"/>
  <c r="BW102" i="5"/>
  <c r="BW103" i="5"/>
  <c r="BU5" i="5"/>
  <c r="BU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C5" i="5"/>
  <c r="BC6" i="5"/>
  <c r="BC7"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BC38" i="5"/>
  <c r="BC39" i="5"/>
  <c r="BC40" i="5"/>
  <c r="BC41" i="5"/>
  <c r="BC42" i="5"/>
  <c r="BC43" i="5"/>
  <c r="BC44" i="5"/>
  <c r="BC45" i="5"/>
  <c r="BC46" i="5"/>
  <c r="BC47" i="5"/>
  <c r="BC48" i="5"/>
  <c r="BC49" i="5"/>
  <c r="BC50" i="5"/>
  <c r="BC51" i="5"/>
  <c r="BC52" i="5"/>
  <c r="BC53" i="5"/>
  <c r="BC54" i="5"/>
  <c r="BC55" i="5"/>
  <c r="BC56" i="5"/>
  <c r="BC57" i="5"/>
  <c r="BC58" i="5"/>
  <c r="BC59" i="5"/>
  <c r="BC60" i="5"/>
  <c r="BC61" i="5"/>
  <c r="BC62" i="5"/>
  <c r="BC63" i="5"/>
  <c r="BC64" i="5"/>
  <c r="BC65" i="5"/>
  <c r="BC66" i="5"/>
  <c r="BC67" i="5"/>
  <c r="BC68" i="5"/>
  <c r="BC69" i="5"/>
  <c r="BC70" i="5"/>
  <c r="BC71" i="5"/>
  <c r="BC72" i="5"/>
  <c r="BC73" i="5"/>
  <c r="BC74" i="5"/>
  <c r="BC75" i="5"/>
  <c r="BC76" i="5"/>
  <c r="BC77" i="5"/>
  <c r="BC78" i="5"/>
  <c r="BC79" i="5"/>
  <c r="BC80" i="5"/>
  <c r="BC81" i="5"/>
  <c r="BC82" i="5"/>
  <c r="BC83" i="5"/>
  <c r="BC84" i="5"/>
  <c r="BC85" i="5"/>
  <c r="BC86" i="5"/>
  <c r="BC87" i="5"/>
  <c r="BC88" i="5"/>
  <c r="BC89" i="5"/>
  <c r="BC90" i="5"/>
  <c r="BC91" i="5"/>
  <c r="BC92" i="5"/>
  <c r="BC93" i="5"/>
  <c r="BC94" i="5"/>
  <c r="BC95" i="5"/>
  <c r="BC96" i="5"/>
  <c r="BC97" i="5"/>
  <c r="BC98" i="5"/>
  <c r="BC99" i="5"/>
  <c r="BC100" i="5"/>
  <c r="BC101" i="5"/>
  <c r="BC102" i="5"/>
  <c r="BC103" i="5"/>
  <c r="BA5" i="5"/>
  <c r="BA6" i="5"/>
  <c r="BA7" i="5"/>
  <c r="BA8" i="5"/>
  <c r="BA9" i="5"/>
  <c r="BA10" i="5"/>
  <c r="BA11" i="5"/>
  <c r="BA12" i="5"/>
  <c r="BA13" i="5"/>
  <c r="BA14" i="5"/>
  <c r="BA15" i="5"/>
  <c r="BA16" i="5"/>
  <c r="BA17" i="5"/>
  <c r="BA18" i="5"/>
  <c r="BA19" i="5"/>
  <c r="BA20" i="5"/>
  <c r="BA21" i="5"/>
  <c r="BA22" i="5"/>
  <c r="BA23" i="5"/>
  <c r="BA24" i="5"/>
  <c r="BA25" i="5"/>
  <c r="BA26" i="5"/>
  <c r="BA27" i="5"/>
  <c r="BA28" i="5"/>
  <c r="BA29" i="5"/>
  <c r="BA30" i="5"/>
  <c r="BA31" i="5"/>
  <c r="BA32" i="5"/>
  <c r="BA33" i="5"/>
  <c r="BA34" i="5"/>
  <c r="BA35" i="5"/>
  <c r="BA36" i="5"/>
  <c r="BA37" i="5"/>
  <c r="BA38" i="5"/>
  <c r="BA39" i="5"/>
  <c r="BA40" i="5"/>
  <c r="BA41" i="5"/>
  <c r="BA42" i="5"/>
  <c r="BA43" i="5"/>
  <c r="BA44" i="5"/>
  <c r="BA45" i="5"/>
  <c r="BA46" i="5"/>
  <c r="BA47" i="5"/>
  <c r="BA48" i="5"/>
  <c r="BA49" i="5"/>
  <c r="BA50" i="5"/>
  <c r="BA51" i="5"/>
  <c r="BA52" i="5"/>
  <c r="BA53" i="5"/>
  <c r="BA54" i="5"/>
  <c r="BA55" i="5"/>
  <c r="BA56" i="5"/>
  <c r="BA57" i="5"/>
  <c r="BA58" i="5"/>
  <c r="BA59" i="5"/>
  <c r="BA60" i="5"/>
  <c r="BA61" i="5"/>
  <c r="BA62" i="5"/>
  <c r="BA63" i="5"/>
  <c r="BA64" i="5"/>
  <c r="BA65" i="5"/>
  <c r="BA66" i="5"/>
  <c r="BA67" i="5"/>
  <c r="BA68" i="5"/>
  <c r="BA69" i="5"/>
  <c r="BA70" i="5"/>
  <c r="BA71" i="5"/>
  <c r="BA72" i="5"/>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G5" i="5"/>
  <c r="BG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E5" i="5"/>
  <c r="BE6" i="5"/>
  <c r="BE7" i="5"/>
  <c r="BE8" i="5"/>
  <c r="BE9" i="5"/>
  <c r="BE10" i="5"/>
  <c r="BE11" i="5"/>
  <c r="BE12" i="5"/>
  <c r="BE13"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E45" i="5"/>
  <c r="BE46" i="5"/>
  <c r="BE47" i="5"/>
  <c r="BE48" i="5"/>
  <c r="BE49" i="5"/>
  <c r="BE50" i="5"/>
  <c r="BE51" i="5"/>
  <c r="BE52" i="5"/>
  <c r="BE53" i="5"/>
  <c r="BE54" i="5"/>
  <c r="BE55" i="5"/>
  <c r="BE56" i="5"/>
  <c r="BE57" i="5"/>
  <c r="BE58" i="5"/>
  <c r="BE59" i="5"/>
  <c r="BE60" i="5"/>
  <c r="BE61" i="5"/>
  <c r="BE62" i="5"/>
  <c r="BE63" i="5"/>
  <c r="BE64" i="5"/>
  <c r="BE65" i="5"/>
  <c r="BE66" i="5"/>
  <c r="BE67" i="5"/>
  <c r="BE68" i="5"/>
  <c r="BE69" i="5"/>
  <c r="BE70" i="5"/>
  <c r="BE71" i="5"/>
  <c r="BE72" i="5"/>
  <c r="BE73" i="5"/>
  <c r="BE74" i="5"/>
  <c r="BE75" i="5"/>
  <c r="BE76" i="5"/>
  <c r="BE77" i="5"/>
  <c r="BE78" i="5"/>
  <c r="BE79" i="5"/>
  <c r="BE80" i="5"/>
  <c r="BE81" i="5"/>
  <c r="BE82" i="5"/>
  <c r="BE83" i="5"/>
  <c r="BE84" i="5"/>
  <c r="BE85" i="5"/>
  <c r="BE86" i="5"/>
  <c r="BE87" i="5"/>
  <c r="BE88" i="5"/>
  <c r="BE89" i="5"/>
  <c r="BE90" i="5"/>
  <c r="BE91" i="5"/>
  <c r="BE92" i="5"/>
  <c r="BE93" i="5"/>
  <c r="BE94" i="5"/>
  <c r="BE95" i="5"/>
  <c r="BE96" i="5"/>
  <c r="BE97" i="5"/>
  <c r="BE98" i="5"/>
  <c r="BE99" i="5"/>
  <c r="BE100" i="5"/>
  <c r="BE101" i="5"/>
  <c r="BE102" i="5"/>
  <c r="BE103"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BK5" i="5"/>
  <c r="BK6" i="5"/>
  <c r="BK7" i="5"/>
  <c r="BK8" i="5"/>
  <c r="BK9" i="5"/>
  <c r="BK10" i="5"/>
  <c r="BK11" i="5"/>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K41" i="5"/>
  <c r="BK42" i="5"/>
  <c r="BK43" i="5"/>
  <c r="BK44" i="5"/>
  <c r="BK45" i="5"/>
  <c r="BK46" i="5"/>
  <c r="BK47" i="5"/>
  <c r="BK48" i="5"/>
  <c r="BK49" i="5"/>
  <c r="BK50" i="5"/>
  <c r="BK51" i="5"/>
  <c r="BK52" i="5"/>
  <c r="BK53" i="5"/>
  <c r="BK54" i="5"/>
  <c r="BK55" i="5"/>
  <c r="BK56" i="5"/>
  <c r="BK57" i="5"/>
  <c r="BK58" i="5"/>
  <c r="BK59" i="5"/>
  <c r="BK60" i="5"/>
  <c r="BK61" i="5"/>
  <c r="BK62" i="5"/>
  <c r="BK63" i="5"/>
  <c r="BK64" i="5"/>
  <c r="BK65" i="5"/>
  <c r="BK66" i="5"/>
  <c r="BK67" i="5"/>
  <c r="BK68" i="5"/>
  <c r="BK69" i="5"/>
  <c r="BK70" i="5"/>
  <c r="BK71" i="5"/>
  <c r="BK72" i="5"/>
  <c r="BK73" i="5"/>
  <c r="BK74" i="5"/>
  <c r="BK75" i="5"/>
  <c r="BK76" i="5"/>
  <c r="BK77" i="5"/>
  <c r="BK78" i="5"/>
  <c r="BK79" i="5"/>
  <c r="BK80" i="5"/>
  <c r="BK81" i="5"/>
  <c r="BK82" i="5"/>
  <c r="BK83" i="5"/>
  <c r="BK84" i="5"/>
  <c r="BK85" i="5"/>
  <c r="BK86" i="5"/>
  <c r="BK87" i="5"/>
  <c r="BK88" i="5"/>
  <c r="BK89" i="5"/>
  <c r="BK90" i="5"/>
  <c r="BK91" i="5"/>
  <c r="BK92" i="5"/>
  <c r="BK93" i="5"/>
  <c r="BK94" i="5"/>
  <c r="BK95" i="5"/>
  <c r="BK96" i="5"/>
  <c r="BK97" i="5"/>
  <c r="BK98" i="5"/>
  <c r="BK99" i="5"/>
  <c r="BK100" i="5"/>
  <c r="BK101" i="5"/>
  <c r="BK102" i="5"/>
  <c r="BK103" i="5"/>
  <c r="BI5" i="5"/>
  <c r="BI6" i="5"/>
  <c r="BI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I38" i="5"/>
  <c r="BI39" i="5"/>
  <c r="BI40" i="5"/>
  <c r="BI41" i="5"/>
  <c r="BI42" i="5"/>
  <c r="BI43" i="5"/>
  <c r="BI44" i="5"/>
  <c r="BI45" i="5"/>
  <c r="BI46" i="5"/>
  <c r="BI47" i="5"/>
  <c r="BI48" i="5"/>
  <c r="BI49" i="5"/>
  <c r="BI50" i="5"/>
  <c r="BI51" i="5"/>
  <c r="BI52" i="5"/>
  <c r="BI53" i="5"/>
  <c r="BI54" i="5"/>
  <c r="BI55" i="5"/>
  <c r="BI56" i="5"/>
  <c r="BI57" i="5"/>
  <c r="BI58" i="5"/>
  <c r="BI59" i="5"/>
  <c r="BI60" i="5"/>
  <c r="BI61" i="5"/>
  <c r="BI62" i="5"/>
  <c r="BI63" i="5"/>
  <c r="BI64" i="5"/>
  <c r="BI65" i="5"/>
  <c r="BI66" i="5"/>
  <c r="BI67" i="5"/>
  <c r="BI68" i="5"/>
  <c r="BI69" i="5"/>
  <c r="BI70" i="5"/>
  <c r="BI71" i="5"/>
  <c r="BI72" i="5"/>
  <c r="BI73" i="5"/>
  <c r="BI74" i="5"/>
  <c r="BI75" i="5"/>
  <c r="BI76" i="5"/>
  <c r="BI77" i="5"/>
  <c r="BI78" i="5"/>
  <c r="BI79" i="5"/>
  <c r="BI80" i="5"/>
  <c r="BI81" i="5"/>
  <c r="BI82" i="5"/>
  <c r="BI83" i="5"/>
  <c r="BI84" i="5"/>
  <c r="BI85" i="5"/>
  <c r="BI86" i="5"/>
  <c r="BI87" i="5"/>
  <c r="BI88" i="5"/>
  <c r="BI89" i="5"/>
  <c r="BI90" i="5"/>
  <c r="BI91" i="5"/>
  <c r="BI92" i="5"/>
  <c r="BI93" i="5"/>
  <c r="BI94" i="5"/>
  <c r="BI95" i="5"/>
  <c r="BI96" i="5"/>
  <c r="BI97" i="5"/>
  <c r="BI98" i="5"/>
  <c r="BI99" i="5"/>
  <c r="BI100" i="5"/>
  <c r="BI101" i="5"/>
  <c r="BI102" i="5"/>
  <c r="BI103"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W5" i="5"/>
  <c r="AW6" i="5"/>
  <c r="AW7" i="5"/>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W38" i="5"/>
  <c r="AW39" i="5"/>
  <c r="AW40" i="5"/>
  <c r="AW41" i="5"/>
  <c r="AW42" i="5"/>
  <c r="AW43" i="5"/>
  <c r="AW44" i="5"/>
  <c r="AW45" i="5"/>
  <c r="AW46" i="5"/>
  <c r="AW47" i="5"/>
  <c r="AW48" i="5"/>
  <c r="AW49" i="5"/>
  <c r="AW50" i="5"/>
  <c r="AW51" i="5"/>
  <c r="AW52" i="5"/>
  <c r="AW53" i="5"/>
  <c r="AW54" i="5"/>
  <c r="AW55" i="5"/>
  <c r="AW56" i="5"/>
  <c r="AW57" i="5"/>
  <c r="AW58" i="5"/>
  <c r="AW59" i="5"/>
  <c r="AW60" i="5"/>
  <c r="AW61" i="5"/>
  <c r="AW62" i="5"/>
  <c r="AW63" i="5"/>
  <c r="AW64" i="5"/>
  <c r="AW65" i="5"/>
  <c r="AW66" i="5"/>
  <c r="AW67" i="5"/>
  <c r="AW68" i="5"/>
  <c r="AW69" i="5"/>
  <c r="AW70" i="5"/>
  <c r="AW71" i="5"/>
  <c r="AW72" i="5"/>
  <c r="AW73" i="5"/>
  <c r="AW74" i="5"/>
  <c r="AW75" i="5"/>
  <c r="AW76" i="5"/>
  <c r="AW77" i="5"/>
  <c r="AW78" i="5"/>
  <c r="AW79" i="5"/>
  <c r="AW80" i="5"/>
  <c r="AW81" i="5"/>
  <c r="AW82" i="5"/>
  <c r="AW83" i="5"/>
  <c r="AW84" i="5"/>
  <c r="AW85" i="5"/>
  <c r="AW86" i="5"/>
  <c r="AW87" i="5"/>
  <c r="AW88" i="5"/>
  <c r="AW89" i="5"/>
  <c r="AW90" i="5"/>
  <c r="AW91" i="5"/>
  <c r="AW92" i="5"/>
  <c r="AW93" i="5"/>
  <c r="AW94" i="5"/>
  <c r="AW95" i="5"/>
  <c r="AW96" i="5"/>
  <c r="AW97" i="5"/>
  <c r="AW98" i="5"/>
  <c r="AW99" i="5"/>
  <c r="AW100" i="5"/>
  <c r="AW101" i="5"/>
  <c r="AW102" i="5"/>
  <c r="AW103"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CE5" i="5"/>
  <c r="CE6" i="5"/>
  <c r="CE7" i="5"/>
  <c r="CE8" i="5"/>
  <c r="CE9" i="5"/>
  <c r="CE10" i="5"/>
  <c r="CE11" i="5"/>
  <c r="CE12" i="5"/>
  <c r="CE13" i="5"/>
  <c r="CE14" i="5"/>
  <c r="CE15" i="5"/>
  <c r="CE16" i="5"/>
  <c r="CE17" i="5"/>
  <c r="CE18" i="5"/>
  <c r="CE19" i="5"/>
  <c r="CE20" i="5"/>
  <c r="CE21" i="5"/>
  <c r="CE22" i="5"/>
  <c r="CE23" i="5"/>
  <c r="CE24" i="5"/>
  <c r="CE25" i="5"/>
  <c r="CE26" i="5"/>
  <c r="CE27" i="5"/>
  <c r="CE28" i="5"/>
  <c r="CE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C5" i="5"/>
  <c r="CC6" i="5"/>
  <c r="CC7" i="5"/>
  <c r="CC8" i="5"/>
  <c r="CC9" i="5"/>
  <c r="CC10" i="5"/>
  <c r="CC11" i="5"/>
  <c r="CC12" i="5"/>
  <c r="CC13" i="5"/>
  <c r="CC14" i="5"/>
  <c r="CC15" i="5"/>
  <c r="CC16" i="5"/>
  <c r="CC17" i="5"/>
  <c r="CC18" i="5"/>
  <c r="CC19" i="5"/>
  <c r="CC20" i="5"/>
  <c r="CC21" i="5"/>
  <c r="CC22" i="5"/>
  <c r="CC23" i="5"/>
  <c r="CC24" i="5"/>
  <c r="CC25" i="5"/>
  <c r="CC26" i="5"/>
  <c r="CC27" i="5"/>
  <c r="CC28" i="5"/>
  <c r="CC29" i="5"/>
  <c r="CC30" i="5"/>
  <c r="CC31" i="5"/>
  <c r="CC32" i="5"/>
  <c r="CC33" i="5"/>
  <c r="CC34" i="5"/>
  <c r="CC35" i="5"/>
  <c r="CC36" i="5"/>
  <c r="CC37" i="5"/>
  <c r="CC38" i="5"/>
  <c r="CC39" i="5"/>
  <c r="CC40" i="5"/>
  <c r="CC41" i="5"/>
  <c r="CC42" i="5"/>
  <c r="CC43" i="5"/>
  <c r="CC44" i="5"/>
  <c r="CC45" i="5"/>
  <c r="CC46" i="5"/>
  <c r="CC47" i="5"/>
  <c r="CC48" i="5"/>
  <c r="CC49" i="5"/>
  <c r="CC50" i="5"/>
  <c r="CC51" i="5"/>
  <c r="CC52" i="5"/>
  <c r="CC53" i="5"/>
  <c r="CC54" i="5"/>
  <c r="CC55" i="5"/>
  <c r="CC56" i="5"/>
  <c r="CC57" i="5"/>
  <c r="CC58" i="5"/>
  <c r="CC59" i="5"/>
  <c r="CC60" i="5"/>
  <c r="CC61" i="5"/>
  <c r="CC62" i="5"/>
  <c r="CC63" i="5"/>
  <c r="CC64" i="5"/>
  <c r="CC65" i="5"/>
  <c r="CC66" i="5"/>
  <c r="CC67" i="5"/>
  <c r="CC68" i="5"/>
  <c r="CC69" i="5"/>
  <c r="CC70" i="5"/>
  <c r="CC71" i="5"/>
  <c r="CC72" i="5"/>
  <c r="CC73" i="5"/>
  <c r="CC74" i="5"/>
  <c r="CC75" i="5"/>
  <c r="CC76" i="5"/>
  <c r="CC77" i="5"/>
  <c r="CC78" i="5"/>
  <c r="CC79" i="5"/>
  <c r="CC80" i="5"/>
  <c r="CC81" i="5"/>
  <c r="CC82" i="5"/>
  <c r="CC83" i="5"/>
  <c r="CC84" i="5"/>
  <c r="CC85" i="5"/>
  <c r="CC86" i="5"/>
  <c r="CC87" i="5"/>
  <c r="CC88" i="5"/>
  <c r="CC89" i="5"/>
  <c r="CC90" i="5"/>
  <c r="CC91" i="5"/>
  <c r="CC92" i="5"/>
  <c r="CC93" i="5"/>
  <c r="CC94" i="5"/>
  <c r="CC95" i="5"/>
  <c r="CC96" i="5"/>
  <c r="CC97" i="5"/>
  <c r="CC98" i="5"/>
  <c r="CC99" i="5"/>
  <c r="CC100" i="5"/>
  <c r="CC101" i="5"/>
  <c r="CC102" i="5"/>
  <c r="CC103" i="5"/>
  <c r="CA5" i="5"/>
  <c r="CA6" i="5"/>
  <c r="CA7" i="5"/>
  <c r="CA8" i="5"/>
  <c r="CA9" i="5"/>
  <c r="CA10" i="5"/>
  <c r="CA11" i="5"/>
  <c r="CA12" i="5"/>
  <c r="CA13" i="5"/>
  <c r="CA14" i="5"/>
  <c r="CA15" i="5"/>
  <c r="CA16" i="5"/>
  <c r="CA17" i="5"/>
  <c r="CA18" i="5"/>
  <c r="CA19" i="5"/>
  <c r="CA20" i="5"/>
  <c r="CA21" i="5"/>
  <c r="CA22" i="5"/>
  <c r="CA23" i="5"/>
  <c r="CA24" i="5"/>
  <c r="CA25" i="5"/>
  <c r="CA26" i="5"/>
  <c r="CA27" i="5"/>
  <c r="CA28" i="5"/>
  <c r="CA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BY5" i="5"/>
  <c r="BY6" i="5"/>
  <c r="BY7" i="5"/>
  <c r="BY8" i="5"/>
  <c r="BY9" i="5"/>
  <c r="BY10" i="5"/>
  <c r="BY11" i="5"/>
  <c r="BY12" i="5"/>
  <c r="BY13" i="5"/>
  <c r="BY14" i="5"/>
  <c r="BY15" i="5"/>
  <c r="BY16" i="5"/>
  <c r="BY17" i="5"/>
  <c r="BY18" i="5"/>
  <c r="BY19" i="5"/>
  <c r="BY20" i="5"/>
  <c r="BY21" i="5"/>
  <c r="BY22" i="5"/>
  <c r="BY23" i="5"/>
  <c r="BY24" i="5"/>
  <c r="BY25" i="5"/>
  <c r="BY26" i="5"/>
  <c r="BY27" i="5"/>
  <c r="BY28" i="5"/>
  <c r="BY29" i="5"/>
  <c r="BY30" i="5"/>
  <c r="BY31" i="5"/>
  <c r="BY32" i="5"/>
  <c r="BY33" i="5"/>
  <c r="BY34" i="5"/>
  <c r="BY35" i="5"/>
  <c r="BY36" i="5"/>
  <c r="BY37" i="5"/>
  <c r="BY38" i="5"/>
  <c r="BY39" i="5"/>
  <c r="BY40" i="5"/>
  <c r="BY41" i="5"/>
  <c r="BY42" i="5"/>
  <c r="BY43" i="5"/>
  <c r="BY44" i="5"/>
  <c r="BY45" i="5"/>
  <c r="BY46" i="5"/>
  <c r="BY47" i="5"/>
  <c r="BY48" i="5"/>
  <c r="BY49" i="5"/>
  <c r="BY50" i="5"/>
  <c r="BY51" i="5"/>
  <c r="BY52" i="5"/>
  <c r="BY53" i="5"/>
  <c r="BY54" i="5"/>
  <c r="BY55" i="5"/>
  <c r="BY56" i="5"/>
  <c r="BY57" i="5"/>
  <c r="BY58" i="5"/>
  <c r="BY59" i="5"/>
  <c r="BY60" i="5"/>
  <c r="BY61" i="5"/>
  <c r="BY62" i="5"/>
  <c r="BY63" i="5"/>
  <c r="BY64" i="5"/>
  <c r="BY65" i="5"/>
  <c r="BY66" i="5"/>
  <c r="BY67" i="5"/>
  <c r="BY68" i="5"/>
  <c r="BY69" i="5"/>
  <c r="BY70" i="5"/>
  <c r="BY71" i="5"/>
  <c r="BY72" i="5"/>
  <c r="BY73" i="5"/>
  <c r="BY74" i="5"/>
  <c r="BY75" i="5"/>
  <c r="BY76" i="5"/>
  <c r="BY77" i="5"/>
  <c r="BY78" i="5"/>
  <c r="BY79" i="5"/>
  <c r="BY80" i="5"/>
  <c r="BY81" i="5"/>
  <c r="BY82" i="5"/>
  <c r="BY83" i="5"/>
  <c r="BY84" i="5"/>
  <c r="BY85" i="5"/>
  <c r="BY86" i="5"/>
  <c r="BY87" i="5"/>
  <c r="BY88" i="5"/>
  <c r="BY89" i="5"/>
  <c r="BY90" i="5"/>
  <c r="BY91" i="5"/>
  <c r="BY92" i="5"/>
  <c r="BY93" i="5"/>
  <c r="BY94" i="5"/>
  <c r="BY95" i="5"/>
  <c r="BY96" i="5"/>
  <c r="BY97" i="5"/>
  <c r="BY98" i="5"/>
  <c r="BY99" i="5"/>
  <c r="BY100" i="5"/>
  <c r="BY101" i="5"/>
  <c r="BY102" i="5"/>
  <c r="BY103" i="5"/>
  <c r="BO5" i="5"/>
  <c r="BO6" i="5"/>
  <c r="BO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O38" i="5"/>
  <c r="BO39" i="5"/>
  <c r="BO40" i="5"/>
  <c r="BO41" i="5"/>
  <c r="BO42" i="5"/>
  <c r="BO43" i="5"/>
  <c r="BO44" i="5"/>
  <c r="BO45" i="5"/>
  <c r="BO46" i="5"/>
  <c r="BO47" i="5"/>
  <c r="BO48" i="5"/>
  <c r="BO49" i="5"/>
  <c r="BO50" i="5"/>
  <c r="BO51" i="5"/>
  <c r="BO52" i="5"/>
  <c r="BO53" i="5"/>
  <c r="BO54" i="5"/>
  <c r="BO55" i="5"/>
  <c r="BO56" i="5"/>
  <c r="BO57" i="5"/>
  <c r="BO58" i="5"/>
  <c r="BO59" i="5"/>
  <c r="BO60" i="5"/>
  <c r="BO61" i="5"/>
  <c r="BO62" i="5"/>
  <c r="BO63" i="5"/>
  <c r="BO64" i="5"/>
  <c r="BO65" i="5"/>
  <c r="BO66" i="5"/>
  <c r="BO67" i="5"/>
  <c r="BO68" i="5"/>
  <c r="BO69" i="5"/>
  <c r="BO70" i="5"/>
  <c r="BO71" i="5"/>
  <c r="BO72" i="5"/>
  <c r="BO73" i="5"/>
  <c r="BO74" i="5"/>
  <c r="BO75" i="5"/>
  <c r="BO76" i="5"/>
  <c r="BO77" i="5"/>
  <c r="BO78" i="5"/>
  <c r="BO79" i="5"/>
  <c r="BO80" i="5"/>
  <c r="BO81" i="5"/>
  <c r="BO82" i="5"/>
  <c r="BO83" i="5"/>
  <c r="BO84" i="5"/>
  <c r="BO85" i="5"/>
  <c r="BO86" i="5"/>
  <c r="BO87" i="5"/>
  <c r="BO88" i="5"/>
  <c r="BO89" i="5"/>
  <c r="BO90" i="5"/>
  <c r="BO91" i="5"/>
  <c r="BO92" i="5"/>
  <c r="BO93" i="5"/>
  <c r="BO94" i="5"/>
  <c r="BO95" i="5"/>
  <c r="BO96" i="5"/>
  <c r="BO97" i="5"/>
  <c r="BO98" i="5"/>
  <c r="BO99" i="5"/>
  <c r="BO100" i="5"/>
  <c r="BO101" i="5"/>
  <c r="BO102" i="5"/>
  <c r="BO103" i="5"/>
  <c r="CG4" i="5"/>
  <c r="CQ4" i="5"/>
  <c r="CO4" i="5"/>
  <c r="CM4" i="5"/>
  <c r="CK4" i="5"/>
  <c r="U4" i="5"/>
  <c r="S4" i="5"/>
  <c r="M4" i="5"/>
  <c r="K4" i="5"/>
  <c r="E4" i="5"/>
  <c r="C4" i="5"/>
  <c r="Q4" i="5"/>
  <c r="O4" i="5"/>
  <c r="BS4" i="5"/>
  <c r="BQ4" i="5"/>
  <c r="BW4" i="5"/>
  <c r="BU4" i="5"/>
  <c r="BC4" i="5"/>
  <c r="BA4" i="5"/>
  <c r="BG4" i="5"/>
  <c r="BE4" i="5"/>
  <c r="Y4" i="5"/>
  <c r="W4" i="5"/>
  <c r="AG4" i="5"/>
  <c r="AE4" i="5"/>
  <c r="BK4" i="5"/>
  <c r="BI4" i="5"/>
  <c r="AC4" i="5"/>
  <c r="AA4" i="5"/>
  <c r="AW4" i="5"/>
  <c r="AU4" i="5"/>
  <c r="CE4" i="5"/>
  <c r="CC4" i="5"/>
  <c r="CA4" i="5"/>
  <c r="BY4" i="5"/>
  <c r="BO4" i="5"/>
  <c r="BM6" i="5"/>
  <c r="BM7" i="5"/>
  <c r="BM8" i="5"/>
  <c r="BM9" i="5"/>
  <c r="BM10" i="5"/>
  <c r="BM11" i="5"/>
  <c r="BM12" i="5"/>
  <c r="BM13" i="5"/>
  <c r="BM14" i="5"/>
  <c r="BM15" i="5"/>
  <c r="BM16" i="5"/>
  <c r="BM17" i="5"/>
  <c r="BM18" i="5"/>
  <c r="BM19" i="5"/>
  <c r="BM20" i="5"/>
  <c r="BM21" i="5"/>
  <c r="BM22" i="5"/>
  <c r="BM23" i="5"/>
  <c r="BM24" i="5"/>
  <c r="BM25" i="5"/>
  <c r="BM26" i="5"/>
  <c r="BM27" i="5"/>
  <c r="BM28" i="5"/>
  <c r="BM29" i="5"/>
  <c r="BM30" i="5"/>
  <c r="BM31" i="5"/>
  <c r="BM32" i="5"/>
  <c r="BM33" i="5"/>
  <c r="BM34" i="5"/>
  <c r="BM35" i="5"/>
  <c r="BM36" i="5"/>
  <c r="BM37" i="5"/>
  <c r="BM38" i="5"/>
  <c r="BM39" i="5"/>
  <c r="BM40" i="5"/>
  <c r="BM41" i="5"/>
  <c r="BM42" i="5"/>
  <c r="BM43" i="5"/>
  <c r="BM44" i="5"/>
  <c r="BM45" i="5"/>
  <c r="BM46" i="5"/>
  <c r="BM47" i="5"/>
  <c r="BM48" i="5"/>
  <c r="BM49" i="5"/>
  <c r="BM50" i="5"/>
  <c r="BM51" i="5"/>
  <c r="BM52" i="5"/>
  <c r="BM53" i="5"/>
  <c r="BM54" i="5"/>
  <c r="BM55" i="5"/>
  <c r="BM56" i="5"/>
  <c r="BM57" i="5"/>
  <c r="BM58" i="5"/>
  <c r="BM59" i="5"/>
  <c r="BM60" i="5"/>
  <c r="BM61" i="5"/>
  <c r="BM62" i="5"/>
  <c r="BM63" i="5"/>
  <c r="BM64" i="5"/>
  <c r="BM65" i="5"/>
  <c r="BM66" i="5"/>
  <c r="BM67" i="5"/>
  <c r="BM68" i="5"/>
  <c r="BM69" i="5"/>
  <c r="BM70" i="5"/>
  <c r="BM71" i="5"/>
  <c r="BM72" i="5"/>
  <c r="BM73" i="5"/>
  <c r="BM74" i="5"/>
  <c r="BM75" i="5"/>
  <c r="BM76" i="5"/>
  <c r="BM77" i="5"/>
  <c r="BM78" i="5"/>
  <c r="BM79" i="5"/>
  <c r="BM80" i="5"/>
  <c r="BM81" i="5"/>
  <c r="BM82" i="5"/>
  <c r="BM83" i="5"/>
  <c r="BM84" i="5"/>
  <c r="BM85" i="5"/>
  <c r="BM86" i="5"/>
  <c r="BM87" i="5"/>
  <c r="BM88" i="5"/>
  <c r="BM89" i="5"/>
  <c r="BM90" i="5"/>
  <c r="BM91" i="5"/>
  <c r="BM92" i="5"/>
  <c r="BM93" i="5"/>
  <c r="BM94" i="5"/>
  <c r="BM95" i="5"/>
  <c r="BM96" i="5"/>
  <c r="BM97" i="5"/>
  <c r="BM98" i="5"/>
  <c r="BM99" i="5"/>
  <c r="BM100" i="5"/>
  <c r="BM101" i="5"/>
  <c r="BM102" i="5"/>
  <c r="BM103" i="5"/>
  <c r="BM5" i="5"/>
  <c r="BM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A1898BD-E559-4784-A8DE-BD85A24CEC47}"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<sst xmlns="http://schemas.openxmlformats.org/spreadsheetml/2006/main" count="1047" uniqueCount="489">
  <si>
    <t>Washington</t>
  </si>
  <si>
    <t>Cherokee</t>
  </si>
  <si>
    <t>Clay</t>
  </si>
  <si>
    <t>Franklin</t>
  </si>
  <si>
    <t>Greene</t>
  </si>
  <si>
    <t>Jackson</t>
  </si>
  <si>
    <t>Lee</t>
  </si>
  <si>
    <t>Macon</t>
  </si>
  <si>
    <t>Madison</t>
  </si>
  <si>
    <t>Montgomery</t>
  </si>
  <si>
    <t>Randolph</t>
  </si>
  <si>
    <t>Graham</t>
  </si>
  <si>
    <t>Cleveland</t>
  </si>
  <si>
    <t>Lincoln</t>
  </si>
  <si>
    <t>Polk</t>
  </si>
  <si>
    <t>Union</t>
  </si>
  <si>
    <t>Orange</t>
  </si>
  <si>
    <t>Martin</t>
  </si>
  <si>
    <t>Burke</t>
  </si>
  <si>
    <t>Camden</t>
  </si>
  <si>
    <t>Chatham</t>
  </si>
  <si>
    <t>Forsyth</t>
  </si>
  <si>
    <t>Jones</t>
  </si>
  <si>
    <t>Mitchell</t>
  </si>
  <si>
    <t>Richmond</t>
  </si>
  <si>
    <t>Warren</t>
  </si>
  <si>
    <t>Wayne</t>
  </si>
  <si>
    <t>Wilkes</t>
  </si>
  <si>
    <t>Alexander</t>
  </si>
  <si>
    <t>Cumberland</t>
  </si>
  <si>
    <t>Henderson</t>
  </si>
  <si>
    <t>Wilson</t>
  </si>
  <si>
    <t>Caldwell</t>
  </si>
  <si>
    <t>Rowan</t>
  </si>
  <si>
    <t>Scotland</t>
  </si>
  <si>
    <t>Rockingham</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</si>
  <si>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</si>
  <si>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</si>
  <si>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</si>
  <si>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</si>
  <si>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</si>
  <si>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</si>
  <si>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</si>
  <si>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</si>
  <si>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</si>
  <si>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</si>
  <si>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</si>
  <si>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</si>
  <si>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</si>
  <si>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</si>
  <si>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</si>
  <si>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</si>
  <si>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</si>
  <si>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</si>
  <si>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</si>
  <si>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</si>
  <si>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</si>
  <si>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</si>
  <si>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</si>
  <si>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</si>
  <si>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</si>
  <si>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</si>
  <si>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</si>
  <si>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</si>
  <si>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</si>
  <si>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</si>
  <si>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</si>
  <si>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</si>
  <si>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</si>
  <si>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</si>
  <si>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</si>
  <si>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</si>
  <si>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</si>
  <si>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</si>
  <si>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</si>
  <si>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</si>
  <si>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</si>
  <si>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</si>
  <si>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</si>
  <si>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</si>
  <si>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</si>
  <si>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</si>
  <si>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</si>
  <si>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</si>
  <si>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</si>
  <si>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</si>
  <si>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</si>
  <si>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</si>
  <si>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</si>
  <si>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</si>
  <si>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</si>
  <si>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</si>
  <si>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</si>
  <si>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</si>
  <si>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</si>
  <si>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</si>
  <si>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</si>
  <si>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</si>
  <si>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</si>
  <si>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</si>
  <si>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Per Capita Income</t>
  </si>
  <si>
    <t>Average Weekly Wage</t>
  </si>
  <si>
    <t>Veteran Population</t>
  </si>
  <si>
    <t>Tax Levy Per Capita</t>
  </si>
  <si>
    <t>FY 2020-21</t>
  </si>
  <si>
    <t>FY 2021-22</t>
  </si>
  <si>
    <t>Opportunity Youth</t>
  </si>
  <si>
    <t>Alamance-Burlington</t>
  </si>
  <si>
    <t>Alexander County</t>
  </si>
  <si>
    <t>Alleghany County</t>
  </si>
  <si>
    <t>Anson County</t>
  </si>
  <si>
    <t>Ashe County</t>
  </si>
  <si>
    <t>Avery County</t>
  </si>
  <si>
    <t>Beaufort County</t>
  </si>
  <si>
    <t>Bertie County</t>
  </si>
  <si>
    <t>Bladen County</t>
  </si>
  <si>
    <t>Brunswick County</t>
  </si>
  <si>
    <t>Buncombe County</t>
  </si>
  <si>
    <t>Asheville City</t>
  </si>
  <si>
    <t>Burke County</t>
  </si>
  <si>
    <t>Cabarrus County</t>
  </si>
  <si>
    <t>Kannapolis City</t>
  </si>
  <si>
    <t>Caldwell County</t>
  </si>
  <si>
    <t>Camden County</t>
  </si>
  <si>
    <t>Carteret County</t>
  </si>
  <si>
    <t>Caswell County</t>
  </si>
  <si>
    <t>Catawba County</t>
  </si>
  <si>
    <t>Hickory City</t>
  </si>
  <si>
    <t>Newton-Conover</t>
  </si>
  <si>
    <t>Chatham County</t>
  </si>
  <si>
    <t>Cherokee County</t>
  </si>
  <si>
    <t>Edenton-Chowan</t>
  </si>
  <si>
    <t>Clay County</t>
  </si>
  <si>
    <t>Cleveland County</t>
  </si>
  <si>
    <t>Columbus County</t>
  </si>
  <si>
    <t>Whiteville City</t>
  </si>
  <si>
    <t>Craven County</t>
  </si>
  <si>
    <t>Cumberland County</t>
  </si>
  <si>
    <t>Currituck County</t>
  </si>
  <si>
    <t>Dare County</t>
  </si>
  <si>
    <t>Davidson County</t>
  </si>
  <si>
    <t>Lexington City</t>
  </si>
  <si>
    <t>Thomasville City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</si>
  <si>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</si>
  <si>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</si>
  <si>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</si>
  <si>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</si>
  <si>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</si>
  <si>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</si>
  <si>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</si>
  <si>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</si>
  <si>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</si>
  <si>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</si>
  <si>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</si>
  <si>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</si>
  <si>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</si>
  <si>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Roanoke Rapids City</t>
  </si>
  <si>
    <t>Weldon City</t>
  </si>
  <si>
    <t>Harnett County</t>
  </si>
  <si>
    <t>Haywood County</t>
  </si>
  <si>
    <t>Henderson County</t>
  </si>
  <si>
    <t>Hertford County</t>
  </si>
  <si>
    <t>Hoke County</t>
  </si>
  <si>
    <t>Hyde County</t>
  </si>
  <si>
    <t>Iredell-Statesville</t>
  </si>
  <si>
    <t>Mooresville City</t>
  </si>
  <si>
    <t>Jackson County</t>
  </si>
  <si>
    <t>Johnston County</t>
  </si>
  <si>
    <t>Jones County</t>
  </si>
  <si>
    <t>Lee County</t>
  </si>
  <si>
    <t>Lenoir County</t>
  </si>
  <si>
    <t>Lincoln County</t>
  </si>
  <si>
    <t>Macon County</t>
  </si>
  <si>
    <t>Madison County</t>
  </si>
  <si>
    <t>Martin County</t>
  </si>
  <si>
    <t>McDowell County</t>
  </si>
  <si>
    <t>Charlotte-Mecklenburg</t>
  </si>
  <si>
    <t>Mitchell County</t>
  </si>
  <si>
    <t>Montgomery County</t>
  </si>
  <si>
    <t>Moore County</t>
  </si>
  <si>
    <t>Nash-Rocky Mount</t>
  </si>
  <si>
    <t>New Hanover County</t>
  </si>
  <si>
    <t>Northampton County</t>
  </si>
  <si>
    <t>Onslow County</t>
  </si>
  <si>
    <t>Orange County</t>
  </si>
  <si>
    <t>Chapel Hill-Carrboro</t>
  </si>
  <si>
    <t>Pamlico County</t>
  </si>
  <si>
    <t>Pasquotank County</t>
  </si>
  <si>
    <t>Pender County</t>
  </si>
  <si>
    <t>Perquimans County</t>
  </si>
  <si>
    <t>Person County</t>
  </si>
  <si>
    <t>Pitt County</t>
  </si>
  <si>
    <t>Polk County</t>
  </si>
  <si>
    <t>Randolph County</t>
  </si>
  <si>
    <t>Asheboro City</t>
  </si>
  <si>
    <t>Richmond County</t>
  </si>
  <si>
    <t>Robeson County</t>
  </si>
  <si>
    <t>Rockingham County</t>
  </si>
  <si>
    <t>Rowan-Salisbury</t>
  </si>
  <si>
    <t>Rutherford County</t>
  </si>
  <si>
    <t>Sampson County</t>
  </si>
  <si>
    <t>Clinton City</t>
  </si>
  <si>
    <t>Scotland County</t>
  </si>
  <si>
    <t>Stanly County</t>
  </si>
  <si>
    <t>Stokes County</t>
  </si>
  <si>
    <t>Surry County</t>
  </si>
  <si>
    <t>Elkin City</t>
  </si>
  <si>
    <t>Mount Airy City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</si>
  <si>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</si>
  <si>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</si>
  <si>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</si>
  <si>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</si>
  <si>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</si>
  <si>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</si>
  <si>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</si>
  <si>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</si>
  <si>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</si>
  <si>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</si>
  <si>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</si>
  <si>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</si>
  <si>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</si>
  <si>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</si>
  <si>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 xml:space="preserve">Statewide </t>
  </si>
  <si>
    <t>Unemployment Rate</t>
  </si>
  <si>
    <t>May 2022</t>
  </si>
  <si>
    <t>May 2021</t>
  </si>
  <si>
    <t>Taxable Property Per Capita</t>
  </si>
  <si>
    <t>Solo Commuters</t>
  </si>
  <si>
    <t>Internet Access</t>
  </si>
  <si>
    <t>Computing Device Access</t>
  </si>
  <si>
    <t>Population Aged 65+</t>
  </si>
  <si>
    <t>Population Under Age 18</t>
  </si>
  <si>
    <t>Next 20 years</t>
  </si>
  <si>
    <t>Past 20 years</t>
  </si>
  <si>
    <t>2019-20</t>
  </si>
  <si>
    <t>2020-21</t>
  </si>
  <si>
    <t>Notes</t>
  </si>
  <si>
    <t>N/A</t>
  </si>
  <si>
    <t>Food Insecurity</t>
  </si>
  <si>
    <t>010</t>
  </si>
  <si>
    <t>020</t>
  </si>
  <si>
    <t>030</t>
  </si>
  <si>
    <t>040</t>
  </si>
  <si>
    <t>050</t>
  </si>
  <si>
    <t>060</t>
  </si>
  <si>
    <t>070</t>
  </si>
  <si>
    <t>080</t>
  </si>
  <si>
    <t>090</t>
  </si>
  <si>
    <t>100</t>
  </si>
  <si>
    <t>110</t>
  </si>
  <si>
    <t>111</t>
  </si>
  <si>
    <t>120</t>
  </si>
  <si>
    <t>130</t>
  </si>
  <si>
    <t>132</t>
  </si>
  <si>
    <t>140</t>
  </si>
  <si>
    <t>150</t>
  </si>
  <si>
    <t>160</t>
  </si>
  <si>
    <t>170</t>
  </si>
  <si>
    <t>180</t>
  </si>
  <si>
    <t>181</t>
  </si>
  <si>
    <t>182</t>
  </si>
  <si>
    <t>190</t>
  </si>
  <si>
    <t>200</t>
  </si>
  <si>
    <t>210</t>
  </si>
  <si>
    <t>220</t>
  </si>
  <si>
    <t>230</t>
  </si>
  <si>
    <t>240</t>
  </si>
  <si>
    <t>241</t>
  </si>
  <si>
    <t>250</t>
  </si>
  <si>
    <t>260</t>
  </si>
  <si>
    <t>270</t>
  </si>
  <si>
    <t>280</t>
  </si>
  <si>
    <t>290</t>
  </si>
  <si>
    <t>291</t>
  </si>
  <si>
    <t>292</t>
  </si>
  <si>
    <t>300</t>
  </si>
  <si>
    <t>310</t>
  </si>
  <si>
    <t>320</t>
  </si>
  <si>
    <t>330</t>
  </si>
  <si>
    <t>340</t>
  </si>
  <si>
    <t>350</t>
  </si>
  <si>
    <t>360</t>
  </si>
  <si>
    <t>370</t>
  </si>
  <si>
    <t>380</t>
  </si>
  <si>
    <t>390</t>
  </si>
  <si>
    <t>400</t>
  </si>
  <si>
    <t>410</t>
  </si>
  <si>
    <t>420</t>
  </si>
  <si>
    <t>421</t>
  </si>
  <si>
    <t>422</t>
  </si>
  <si>
    <t>430</t>
  </si>
  <si>
    <t>440</t>
  </si>
  <si>
    <t>450</t>
  </si>
  <si>
    <t>460</t>
  </si>
  <si>
    <t>470</t>
  </si>
  <si>
    <t>480</t>
  </si>
  <si>
    <t>490</t>
  </si>
  <si>
    <t>491</t>
  </si>
  <si>
    <t>500</t>
  </si>
  <si>
    <t>510</t>
  </si>
  <si>
    <t>520</t>
  </si>
  <si>
    <t>530</t>
  </si>
  <si>
    <t>540</t>
  </si>
  <si>
    <t>550</t>
  </si>
  <si>
    <t>560</t>
  </si>
  <si>
    <t>570</t>
  </si>
  <si>
    <t>580</t>
  </si>
  <si>
    <t>590</t>
  </si>
  <si>
    <t>600</t>
  </si>
  <si>
    <t>610</t>
  </si>
  <si>
    <t>620</t>
  </si>
  <si>
    <t>630</t>
  </si>
  <si>
    <t>640</t>
  </si>
  <si>
    <t>650</t>
  </si>
  <si>
    <t>660</t>
  </si>
  <si>
    <t>670</t>
  </si>
  <si>
    <t>680</t>
  </si>
  <si>
    <t>681</t>
  </si>
  <si>
    <t>690</t>
  </si>
  <si>
    <t>700</t>
  </si>
  <si>
    <t>710</t>
  </si>
  <si>
    <t>720</t>
  </si>
  <si>
    <t>730</t>
  </si>
  <si>
    <t>740</t>
  </si>
  <si>
    <t>750</t>
  </si>
  <si>
    <t>760</t>
  </si>
  <si>
    <t>761</t>
  </si>
  <si>
    <t>770</t>
  </si>
  <si>
    <t>780</t>
  </si>
  <si>
    <t>790</t>
  </si>
  <si>
    <t>800</t>
  </si>
  <si>
    <t>810</t>
  </si>
  <si>
    <t>820</t>
  </si>
  <si>
    <t>821</t>
  </si>
  <si>
    <t>830</t>
  </si>
  <si>
    <t>840</t>
  </si>
  <si>
    <t>850</t>
  </si>
  <si>
    <t>860</t>
  </si>
  <si>
    <t>861</t>
  </si>
  <si>
    <t>862</t>
  </si>
  <si>
    <t>870</t>
  </si>
  <si>
    <t>880</t>
  </si>
  <si>
    <t>890</t>
  </si>
  <si>
    <t>900</t>
  </si>
  <si>
    <t>910</t>
  </si>
  <si>
    <t>920</t>
  </si>
  <si>
    <t>930</t>
  </si>
  <si>
    <t>940</t>
  </si>
  <si>
    <t>950</t>
  </si>
  <si>
    <t>960</t>
  </si>
  <si>
    <t>970</t>
  </si>
  <si>
    <t>980</t>
  </si>
  <si>
    <t>990</t>
  </si>
  <si>
    <t>995</t>
  </si>
  <si>
    <t>FY19-20</t>
  </si>
  <si>
    <t>FY20-21</t>
  </si>
  <si>
    <t>Local Education Funding Per Student</t>
  </si>
  <si>
    <t>Teacher Salary Supplements</t>
  </si>
  <si>
    <t>Median Age</t>
  </si>
  <si>
    <t>FY21-22</t>
  </si>
  <si>
    <t xml:space="preserve">Students in Charter Schools </t>
  </si>
  <si>
    <t>Medicaid Population</t>
  </si>
  <si>
    <t>Educational Attainment</t>
  </si>
  <si>
    <t>2030 Goal</t>
  </si>
  <si>
    <t>2018 Est.</t>
  </si>
  <si>
    <t>2020 Rate</t>
  </si>
  <si>
    <t>2020 Absolute #</t>
  </si>
  <si>
    <t>2020 Percentage</t>
  </si>
  <si>
    <t>Opioid Prescriptions</t>
  </si>
  <si>
    <t>DEMOGRAPHICS</t>
  </si>
  <si>
    <t>Sales tax rate</t>
  </si>
  <si>
    <t>MEDIAN AGE</t>
  </si>
  <si>
    <r>
      <t xml:space="preserve">Rank 
</t>
    </r>
    <r>
      <rPr>
        <sz val="11"/>
        <rFont val="Calibri"/>
        <family val="2"/>
        <scheme val="minor"/>
      </rPr>
      <t>(1=highest)</t>
    </r>
  </si>
  <si>
    <t>POPULATION UNDER AGE 18</t>
  </si>
  <si>
    <t>POPULATION AGED 65+</t>
  </si>
  <si>
    <t>VETERAN POPULATION</t>
  </si>
  <si>
    <t>MEDICAID POPULATION</t>
  </si>
  <si>
    <t>FOOD INSECURITY</t>
  </si>
  <si>
    <t>OPIOID PRESCRIPTIONS</t>
  </si>
  <si>
    <t>NC PRE-K ENROLLMENT</t>
  </si>
  <si>
    <t>OPPORTUNITY YOUTH</t>
  </si>
  <si>
    <t>EDUCATIONAL ATTAINMENT</t>
  </si>
  <si>
    <t>COMPUTING DEVICE ACCESS</t>
  </si>
  <si>
    <t>INTERNET ACCESS</t>
  </si>
  <si>
    <t>CHILDREN IN POVERTY</t>
  </si>
  <si>
    <t>PER CAPITA INCOME</t>
  </si>
  <si>
    <t>RESIDENTS WORKING IN COUNTY</t>
  </si>
  <si>
    <t>SOLO COMMUTERS</t>
  </si>
  <si>
    <t>UNEMPLOYMENT RATE</t>
  </si>
  <si>
    <t>AVERAGE WEEKLY WAGE</t>
  </si>
  <si>
    <t>TAX LEVY PER CAPITA</t>
  </si>
  <si>
    <t>PROPERTY TAX RATE</t>
  </si>
  <si>
    <t>TAXABLE PROPERTY PER CAPITA</t>
  </si>
  <si>
    <t>Category</t>
  </si>
  <si>
    <t>Indicator</t>
  </si>
  <si>
    <t>Demographics</t>
  </si>
  <si>
    <t>Projected Population Change By 2042</t>
  </si>
  <si>
    <t>Children In Poverty</t>
  </si>
  <si>
    <t>Residents Working In County</t>
  </si>
  <si>
    <t>Education and Health</t>
  </si>
  <si>
    <t>Economics</t>
  </si>
  <si>
    <t>EDUCATION AND HEALTH</t>
  </si>
  <si>
    <t>ECONOMICS</t>
  </si>
  <si>
    <t>Source</t>
  </si>
  <si>
    <t xml:space="preserve">US Census Bureau, American Community Survey, 5 Year Estimates. Table S0801, Commuting Characteristics by Sex. </t>
  </si>
  <si>
    <t xml:space="preserve">US Census Bureau, American Community Survey, 5-Year Estimates. Table B28001, Types of Computers in Household. </t>
  </si>
  <si>
    <t>Feeding America, Mapping the Meal Gap</t>
  </si>
  <si>
    <t xml:space="preserve"> US Census Bureau, American Community Survey, 5-Year Estimates. Table B28011, Internet Subscriptions in Household.</t>
  </si>
  <si>
    <t xml:space="preserve">Calculated by NCACC by dividing the number of veterans in each county by the county's population. </t>
  </si>
  <si>
    <t>Local Area Unemployment Statistics program, a cooperative effort between the NC Department of Commerce and the US Bureau of Labor Statistics</t>
  </si>
  <si>
    <t>North Carolina State Demographer's Office. [Download the file "Data (Excel Format)" under header "Sex, Race, Age Groups (2000-2050)"</t>
  </si>
  <si>
    <t>County data: North Carolina State Demographer's Office. [Download the file "Data (Excel Format)" under header "Sex, Race, Age Groups (2000-2050)"</t>
  </si>
  <si>
    <t>Shows the projected population change for each county between 2022 and 2042 and each county's growth during the prior 20-year period, from 2002 to 2022. It also shows each county's rank among the 100 counties; a rank of 1 indicates the greatest percentage increase over the specified 20-year time period.</t>
  </si>
  <si>
    <t xml:space="preserve">Shows the median age for each county's population in 2022 and 2021 and each county's rank among the 100 counties. A rank of 1 indicates the highest median age. The "median age" for a county is the age at which half of the population is older, and half of the population is younger.
</t>
  </si>
  <si>
    <t>Shows the percentage of each county’s residents who were military veterans as of 2022 and 2021 and each county's rank among the 100 counties. A rank of 1 indicates the highest percentage of veterans. This data generally excludes veterans who enlisted in the last 40 years and did not complete a min. service requirement (typically 2 years).</t>
  </si>
  <si>
    <t>Shows the percentage of each county’s population that received Medicaid coverage at any point during calendar year 2021 and in 2020 and each county's rank among the 100 counties; a rank of 1 indicates the highest rate of Medicaid coverage.</t>
  </si>
  <si>
    <t>Shows opiate prescriptions in 2020 as 1) the percentage of each county's residents who were prescribed opioids, and 2) the absolute number of residents prescribed opioids. Data only include prescriptions actually dispensed (i.e., filled).</t>
  </si>
  <si>
    <t>Shows the percentage of eligible 4 year-olds enrolled in the public NC Pre-K program. The State’s Early Childhood Action Plan aims for 75% enrollment by 2030. Rates are calculated by dividing the number of children enrolled by the estimated number of income eligible 4 year-olds. Because some counties enroll more children than the estimated eligible population, some rates exceed 100%.</t>
  </si>
  <si>
    <t>Shows the percentage of adults ages 25 to 44 with a postsecondary degree or credential as of 2018, along with a 2030 goal percentage for each county and each county's rank among the 100 counties. A rank of 1 indicates the highest percentage with a degree or credential. Goals and data were developed by myFutureNC, a statewide nonprofit organization focused on educational attainment.</t>
  </si>
  <si>
    <t>Shows the percentage of households in each county with at least one computing device in 2020 and in 2019 and each county's rank among the 100 counties; a rank of 1 indicates the highest amount of residents with a computing device. A computing device in this data includes a desktop or laptop computer, a smartphone, or a tablet.</t>
  </si>
  <si>
    <t>Shows each county’s average annual income on a per-person basis in 2020 and in 2019 and each county's rank among the 100 counties; a rank of 1 indicates the highest per capita income. A person’s income is counted in the county where they live, even if they work somewhere else.</t>
  </si>
  <si>
    <t>Shows the percentage of each county’s working residents over age 16 who worked in their home county in 2020 and in 2019 and each county's rank among the 100 counties; a rank of 1 indicates the highest rate of residents who work in their home county.</t>
  </si>
  <si>
    <t>Shows the percentage of each county’s workforce that drove alone to work in 2020 and in 2019 and each county's rank among the 100 counties; a rank of 1 indicates the highest rate of driving alone to work.</t>
  </si>
  <si>
    <t>Shows the percentage of each county’s labor force that was unemployed in May 2022 and May 2021 and each county's rank among the 100 counties; a rank of 1 indicates the highest unemployment rate.</t>
  </si>
  <si>
    <t>Shows each county's total tax levy per capita at a 100% collection rate for FY 2021-22 and FY 2020-21. It also shows each county's rank among the 100 counties; a rank of 1 indicates the highest tax levy per capita.</t>
  </si>
  <si>
    <t>Shows county property tax rates per $100 valuation for FY 2021-22 and FY 2020-21 and each county's rank among the 100 counties; a rank of 1 indicates the highest property tax rate.</t>
  </si>
  <si>
    <t>Shows each county’s total assessed property valuation on a per capita basis for FY 2021-22 and FY 2020-21 and each county's rank among the 100 counties; a rank of 1 indicates the highest level of taxable property per capita.</t>
  </si>
  <si>
    <t>US Census Bureau, Small Area Income and Poverty Estimates Program</t>
  </si>
  <si>
    <t xml:space="preserve">Shows the average weekly wage for employed residents in 2021 and in 2020 and each county's rank among the 100 counties (1 is highest). This measure excludes a few categories of workers, including members of the armed forces, self-employed workers, and private household workers. 
</t>
  </si>
  <si>
    <t>NC Pre-K Enrollment</t>
  </si>
  <si>
    <t>North Carolina Department of Revenue</t>
  </si>
  <si>
    <t>Calculated by NCACC by dividing the total assessed property valuation in each county by the county's population.</t>
  </si>
  <si>
    <t xml:space="preserve">Tax levy data: North Carolina Department of Revenue
</t>
  </si>
  <si>
    <t xml:space="preserve">Valuation data: North Carolina Department of Revenue
</t>
  </si>
  <si>
    <t>Statewide data</t>
  </si>
  <si>
    <t>Calculated by NCACC using data provided by the North Carolina State Demographer's Office. [Download the file "Data (Excel Format)" under header "Sex, Race, Age Groups (2000-2050)"</t>
  </si>
  <si>
    <t>Population data: North Carolina State Demographer's Office. [Download the file "Data (Excel Format)" under header "Sex, Race, Age Groups (2000-2050)"</t>
  </si>
  <si>
    <t xml:space="preserve">
</t>
  </si>
  <si>
    <t xml:space="preserve">
</t>
  </si>
  <si>
    <t xml:space="preserve">[None]
</t>
  </si>
  <si>
    <t>NC DHHS, Injury and Violence Prevention Branch</t>
  </si>
  <si>
    <t>North Carolina Controlled Substance Reporting System, as downloaded from the North Carolina Opioid Settlement Dashboard</t>
  </si>
  <si>
    <t xml:space="preserve">Calculated by NCACC by dividing the countywide tax levy by the county's population.
</t>
  </si>
  <si>
    <t>myFutureNC</t>
  </si>
  <si>
    <t>Shows local current expense per student in each of the State’s 115 LEAs for FY 2020-21 and FY 2019-20. It also ranks the LEAs by funding; a rank of 1 indicates the highest local current expense. “Local current expense” represents funding from counties out of local dollars.</t>
  </si>
  <si>
    <t>North Carolina Department of Public Instruction, School Report Cards</t>
  </si>
  <si>
    <t>Calculated by NCACC using data from the North Carolina Department of Public Education</t>
  </si>
  <si>
    <t>Shows the percentage of each county's residents aged 16-24 who were neither in school nor working full or part time, measured over the period from 2015-2019. This figure includes incarcerated youth who are not enrolled in school.</t>
  </si>
  <si>
    <t>Carolina Demography and myFutureNC</t>
  </si>
  <si>
    <t xml:space="preserve">Veterans data, North Carolina State Demographer's Office
</t>
  </si>
  <si>
    <t xml:space="preserve">Calculated by NCACC by dividing the number of Medicaid eligibles per county by a county's population.
</t>
  </si>
  <si>
    <t xml:space="preserve">Medicaid eligibles data, North Carolina State Demographer's Office
</t>
  </si>
  <si>
    <t xml:space="preserve">Population data: North Carolina State Demographer's Office. [Download the file "Data (Excel Format)" under header "Sex, Race, Age Groups (2000-2050)"
</t>
  </si>
  <si>
    <t xml:space="preserve">Calculated by NCACC by dividing uninsured population (data field NUI) by population (data field NIPR) from the 2020 and 2019 model-based data files of the US Census Bureau Small Area Health Insurance Estimates
</t>
  </si>
  <si>
    <t>Residents Without Health Insurance</t>
  </si>
  <si>
    <t>Opioid Deaths</t>
  </si>
  <si>
    <t>OPIOID DEATHS</t>
  </si>
  <si>
    <t>PROJECTED POPULATION CHANGE</t>
  </si>
  <si>
    <t>Property Tax Rates</t>
  </si>
  <si>
    <t>Local Option Sales Taxes</t>
  </si>
  <si>
    <t xml:space="preserve">Shows the average locally-funded teacher salary supplement for teachers in each LEA. Although teacher salaries are State funded, most LEAs provide additional funding on top of the State salary.
</t>
  </si>
  <si>
    <t xml:space="preserve">US Bureau of Labor Statistics, Quarterly Census of Employment and Wages [Use "County High-Level" file]. Note that 2021 data used in the 2022 Map Book were preliminary.
</t>
  </si>
  <si>
    <t>US Bureau of Economic Analysis</t>
  </si>
  <si>
    <t xml:space="preserve">Shows the percentage of each county’s population under age 18 in 2022 and in 2021 and each county's rank among the 100 counties; a rank of 1 indicates the highest density of residents under age 18.
</t>
  </si>
  <si>
    <t>Shows the percentage of each county’s population aged 65 or older in 2022 and in 2021 and each county's rank among the 100 counties. A rank of 1 indicates the highest concentration of residents age 65 or higher.</t>
  </si>
  <si>
    <t>Shows the percentage of each county’s residents under age 65 without health insurance in 2019 and 2018 and each county's rank among the 100 counties; a rank of 1 indicates the highest rate of uninsured residents.</t>
  </si>
  <si>
    <t>Shows the percentage of each county's households experiencing food insecurity at any time during the year. A household experiences food insecurity if it does not have access to enough food for an active, healthy lifestyle for all household members or if access to nutritionally adequate food is limited or insecure.</t>
  </si>
  <si>
    <t>Shows opiate poisoning deaths in 2020 as 1) the rate per 100,000 residents, which allows for easier comparison across counties, and 2) the total number of deaths. For counties with under 10 deaths, the rate should be interpreted with caution due to the low count. As deaths are only one indicator of the opioid epidemic, this book also contains data on the prevalence of opioid prescriptions.</t>
  </si>
  <si>
    <t xml:space="preserve">Shows the percentage of students in each Local Education Authority (LEA) who were enrolled in public charter schools in FY 2020-21.
</t>
  </si>
  <si>
    <t xml:space="preserve">Shows the percentage of households in each county that had an internet subscription via broadband or satellite internet in 2020 and in 2019 and each county's rank among the 100 counties; a rank of 1 indicates the highest rate of internet subscriptions.
</t>
  </si>
  <si>
    <t xml:space="preserve">Shows the percentage of each county’s children under age 18 living in poverty in 2020 and in 2019 and each county's rank among the 100 counties. A rank of 1 indicates the highest level of child poverty, a measure which is defined by the Census Bureau based on income and family size and composition.
</t>
  </si>
  <si>
    <t>Projected Population Change</t>
  </si>
  <si>
    <t/>
  </si>
  <si>
    <t>Property Tax Rate</t>
  </si>
  <si>
    <t>Sales Tax Rate</t>
  </si>
  <si>
    <t>RESIDENTS WITHOUT HEALTH INSURANCE</t>
  </si>
  <si>
    <t>Rate as of 7/1/22</t>
  </si>
  <si>
    <t>Population Under
Age 18</t>
  </si>
  <si>
    <t>Rate</t>
  </si>
  <si>
    <t>Unemploy-
ment Rate</t>
  </si>
  <si>
    <t>-</t>
  </si>
  <si>
    <t>Rank*</t>
  </si>
  <si>
    <t>2020 Rate Per 100k</t>
  </si>
  <si>
    <t>* A rank of 1 represents the highest value in the State.</t>
  </si>
  <si>
    <t>LOCAL EDUCATION FUNDING PER STUDENT</t>
  </si>
  <si>
    <t>TEACHER SALARY SUPPLEMENTS</t>
  </si>
  <si>
    <t>STUDENTS IN CHARTER SCHOOLS</t>
  </si>
  <si>
    <t>LEA Code/ Name</t>
  </si>
  <si>
    <t>Statewide Weighted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</si>
</sst>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_(* #,##0_);_(* \(#,##0\);_(* &quot;-&quot;??_);_(@_)"/>
    <numFmt numFmtId="165" formatCode="0.0000"/>
    <numFmt numFmtId="166" formatCode="0.0"/>
    <numFmt numFmtId="167" formatCode="0.0%"/>
    <numFmt numFmtId="168" formatCode="_(* #,##0.0000_);_(* \(#,##0.0000\);_(* &quot;-&quot;??_);_(@_)"/>
    <numFmt numFmtId="169" formatCode="_(* #,##0.0_);_(* \(#,##0.0\);_(* &quot;-&quot;??_);_(@_)"/>
    <numFmt numFmtId="172" formatCode="&quot;$&quot;#,##0.00"/>
    <numFmt numFmtId="173" formatCode="&quot;$&quot;#,##0"/>
  </numFmts>
  <fonts count="14">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b/>
      <sz val="16"/>
      <color rgb="FF00673E"/>
      <name val="Calibri"/>
      <family val="2"/>
      <scheme val="minor"/>
    </font>
    <font>
      <u/>
      <sz val="10"/>
      <color theme="10"/>
      <name val="Arial"/>
      <family val="2"/>
    </font>
    <font>
      <u/>
      <sz val="11"/>
      <color rgb="FF003840"/>
      <name val="Calibri"/>
      <family val="2"/>
      <scheme val="minor"/>
    </font>
    <font>
      <b/>
      <sz val="14"/>
      <color rgb="FF003840"/>
      <name val="Calibri"/>
      <family val="2"/>
      <scheme val="minor"/>
    </font>
    <font>
      <sz val="14"/>
      <color rgb="FF003840"/>
      <name val="Calibri"/>
      <family val="2"/>
      <scheme val="minor"/>
    </font>
    <font>
      <sz val="10"/>
      <name val="Arial"/>
      <family val="2"/>
    </font>
    <font>
      <b/>
      <sz val="11"/>
      <color rgb="FF00384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8F1D8"/>
        <bgColor indexed="64"/>
      </patternFill>
    </fill>
    <fill>
      <patternFill patternType="solid">
        <fgColor rgb="FF80A469"/>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auto="1"/>
      </top>
      <bottom style="double">
        <color auto="1"/>
      </bottom>
      <diagonal/>
    </border>
    <border>
      <left style="thin">
        <color indexed="64"/>
      </left>
      <right/>
      <top style="double">
        <color auto="1"/>
      </top>
      <bottom style="double">
        <color auto="1"/>
      </bottom>
      <diagonal/>
    </border>
    <border>
      <left/>
      <right style="dashDotDot">
        <color theme="0" tint="-0.499984740745262"/>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DotDot">
        <color theme="0" tint="-0.499984740745262"/>
      </right>
      <top style="thin">
        <color indexed="64"/>
      </top>
      <bottom style="thin">
        <color indexed="64"/>
      </bottom>
      <diagonal/>
    </border>
    <border>
      <left/>
      <right/>
      <top style="thin">
        <color indexed="64"/>
      </top>
      <bottom style="thin">
        <color indexed="64"/>
      </bottom>
      <diagonal/>
    </border>
    <border>
      <left/>
      <right style="dashDotDot">
        <color theme="0" tint="-0.499984740745262"/>
      </right>
      <top style="thin">
        <color indexed="64"/>
      </top>
      <bottom/>
      <diagonal/>
    </border>
    <border>
      <left/>
      <right style="dashDotDot">
        <color theme="0" tint="-0.499984740745262"/>
      </right>
      <top style="double">
        <color auto="1"/>
      </top>
      <bottom style="double">
        <color auto="1"/>
      </bottom>
      <diagonal/>
    </border>
    <border>
      <left style="thin">
        <color auto="1"/>
      </left>
      <right style="dashDotDot">
        <color theme="0" tint="-0.499984740745262"/>
      </right>
      <top style="double">
        <color auto="1"/>
      </top>
      <bottom style="double">
        <color auto="1"/>
      </bottom>
      <diagonal/>
    </border>
    <border>
      <left style="thin">
        <color indexed="64"/>
      </left>
      <right style="thin">
        <color indexed="64"/>
      </right>
      <top/>
      <bottom/>
      <diagonal/>
    </border>
    <border>
      <left style="thin">
        <color indexed="64"/>
      </left>
      <right style="thin">
        <color indexed="64"/>
      </right>
      <top style="double">
        <color auto="1"/>
      </top>
      <bottom style="double">
        <color auto="1"/>
      </bottom>
      <diagonal/>
    </border>
    <border>
      <left/>
      <right style="dashDotDot">
        <color theme="0" tint="-0.499984740745262"/>
      </right>
      <top/>
      <bottom style="thin">
        <color indexed="64"/>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dashDotDot">
        <color theme="0" tint="-0.499984740745262"/>
      </left>
      <right/>
      <top/>
      <bottom/>
      <diagonal/>
    </border>
    <border>
      <left style="dashDotDot">
        <color theme="0" tint="-0.499984740745262"/>
      </left>
      <right/>
      <top style="double">
        <color auto="1"/>
      </top>
      <bottom style="double">
        <color auto="1"/>
      </bottom>
      <diagonal/>
    </border>
    <border>
      <left/>
      <right style="thin">
        <color indexed="64"/>
      </right>
      <top style="double">
        <color auto="1"/>
      </top>
      <bottom style="double">
        <color auto="1"/>
      </bottom>
      <diagonal/>
    </border>
    <border>
      <left style="dashDotDot">
        <color theme="0" tint="-0.499984740745262"/>
      </left>
      <right/>
      <top/>
      <bottom style="thin">
        <color auto="1"/>
      </bottom>
      <diagonal/>
    </border>
    <border>
      <left/>
      <right style="thin">
        <color indexed="64"/>
      </right>
      <top style="thin">
        <color indexed="64"/>
      </top>
      <bottom style="thin">
        <color indexed="64"/>
      </bottom>
      <diagonal/>
    </border>
    <border>
      <left/>
      <right/>
      <top style="double">
        <color auto="1"/>
      </top>
      <bottom/>
      <diagonal/>
    </border>
  </borders>
  <cellStyleXfs count="13">
    <xf numFmtId="0" fontId="0" fillId="0" borderId="0"/>
    <xf numFmtId="43" fontId="3" fillId="0" borderId="0" applyFont="0" applyFill="0" applyBorder="0" applyAlignment="0" applyProtection="0"/>
    <xf numFmtId="0" fontId="2" fillId="0" borderId="0"/>
    <xf numFmtId="9" fontId="2"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8" fillId="0" borderId="0" applyNumberFormat="0" applyFill="0" applyBorder="0" applyAlignment="0" applyProtection="0"/>
    <xf numFmtId="44" fontId="12" fillId="0" borderId="0" applyFont="0" applyFill="0" applyBorder="0" applyAlignment="0" applyProtection="0"/>
  </cellStyleXfs>
  <cellXfs count="195">
    <xf numFmtId="0" fontId="0" fillId="0" borderId="0" xfId="0"/>
    <xf numFmtId="0" fontId="5" fillId="0" borderId="0" xfId="0" applyFont="1" applyFill="1"/>
    <xf numFmtId="0" fontId="6" fillId="0" borderId="0" xfId="0" applyFont="1" applyFill="1" applyAlignment="1">
      <alignment vertical="top" wrapText="1"/>
    </xf>
    <xf numFmtId="0" fontId="5" fillId="0" borderId="4" xfId="0" applyFont="1" applyFill="1" applyBorder="1"/>
    <xf numFmtId="164" fontId="5" fillId="0" borderId="0" xfId="1" applyNumberFormat="1" applyFont="1" applyFill="1"/>
    <xf numFmtId="164" fontId="5" fillId="0" borderId="4" xfId="1" applyNumberFormat="1" applyFont="1" applyFill="1" applyBorder="1"/>
    <xf numFmtId="168" fontId="5" fillId="0" borderId="4" xfId="5" applyNumberFormat="1" applyFont="1" applyFill="1" applyBorder="1"/>
    <xf numFmtId="165" fontId="5" fillId="0" borderId="4" xfId="0" applyNumberFormat="1" applyFont="1" applyFill="1" applyBorder="1"/>
    <xf numFmtId="165" fontId="5" fillId="0" borderId="0" xfId="0" applyNumberFormat="1" applyFont="1" applyFill="1"/>
    <xf numFmtId="164" fontId="5" fillId="0" borderId="4" xfId="5" applyNumberFormat="1" applyFont="1" applyFill="1" applyBorder="1"/>
    <xf numFmtId="164" fontId="5" fillId="0" borderId="0" xfId="5" applyNumberFormat="1" applyFont="1" applyFill="1"/>
    <xf numFmtId="166" fontId="5" fillId="0" borderId="4" xfId="0" applyNumberFormat="1" applyFont="1" applyFill="1" applyBorder="1"/>
    <xf numFmtId="166" fontId="5" fillId="0" borderId="0" xfId="0" applyNumberFormat="1" applyFont="1" applyFill="1"/>
    <xf numFmtId="0" fontId="5" fillId="0" borderId="8" xfId="0" applyFont="1" applyFill="1" applyBorder="1"/>
    <xf numFmtId="0" fontId="5" fillId="0" borderId="9" xfId="0" applyFont="1" applyFill="1" applyBorder="1"/>
    <xf numFmtId="166" fontId="5" fillId="0" borderId="9" xfId="0" applyNumberFormat="1" applyFont="1" applyFill="1" applyBorder="1"/>
    <xf numFmtId="166" fontId="5" fillId="0" borderId="8" xfId="0" applyNumberFormat="1" applyFont="1" applyFill="1" applyBorder="1"/>
    <xf numFmtId="167" fontId="5" fillId="0" borderId="4" xfId="4" applyNumberFormat="1" applyFont="1" applyFill="1" applyBorder="1"/>
    <xf numFmtId="167" fontId="5" fillId="0" borderId="9" xfId="4" applyNumberFormat="1" applyFont="1" applyFill="1" applyBorder="1"/>
    <xf numFmtId="167" fontId="5" fillId="0" borderId="0" xfId="4" applyNumberFormat="1" applyFont="1" applyFill="1" applyBorder="1"/>
    <xf numFmtId="164" fontId="5" fillId="0" borderId="10" xfId="1" applyNumberFormat="1" applyFont="1" applyFill="1" applyBorder="1"/>
    <xf numFmtId="10" fontId="5" fillId="0" borderId="4" xfId="4" applyNumberFormat="1" applyFont="1" applyFill="1" applyBorder="1"/>
    <xf numFmtId="0" fontId="6" fillId="0" borderId="12"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2" xfId="0" applyFont="1" applyFill="1" applyBorder="1" applyAlignment="1">
      <alignment vertical="top" wrapText="1"/>
    </xf>
    <xf numFmtId="0" fontId="6" fillId="0" borderId="6" xfId="0" applyFont="1" applyFill="1" applyBorder="1" applyAlignment="1">
      <alignment vertical="top"/>
    </xf>
    <xf numFmtId="167" fontId="5" fillId="0" borderId="8" xfId="4" applyNumberFormat="1" applyFont="1" applyFill="1" applyBorder="1"/>
    <xf numFmtId="164" fontId="5" fillId="0" borderId="15" xfId="1" applyNumberFormat="1" applyFont="1" applyFill="1" applyBorder="1"/>
    <xf numFmtId="0" fontId="5" fillId="0" borderId="10" xfId="0" applyFont="1" applyFill="1" applyBorder="1"/>
    <xf numFmtId="164" fontId="5" fillId="0" borderId="10" xfId="5" applyNumberFormat="1" applyFont="1" applyFill="1" applyBorder="1"/>
    <xf numFmtId="166" fontId="5" fillId="0" borderId="10" xfId="0" applyNumberFormat="1" applyFont="1" applyFill="1" applyBorder="1"/>
    <xf numFmtId="0" fontId="5" fillId="0" borderId="0" xfId="0" applyFont="1" applyFill="1" applyBorder="1" applyAlignment="1">
      <alignment vertical="top"/>
    </xf>
    <xf numFmtId="165" fontId="5" fillId="0" borderId="9" xfId="0" applyNumberFormat="1" applyFont="1" applyFill="1" applyBorder="1"/>
    <xf numFmtId="165" fontId="5" fillId="0" borderId="8" xfId="0" applyNumberFormat="1" applyFont="1" applyFill="1" applyBorder="1"/>
    <xf numFmtId="166" fontId="5" fillId="0" borderId="4" xfId="4" applyNumberFormat="1" applyFont="1" applyFill="1" applyBorder="1"/>
    <xf numFmtId="166" fontId="5" fillId="0" borderId="0" xfId="1" applyNumberFormat="1" applyFont="1" applyFill="1"/>
    <xf numFmtId="0" fontId="5" fillId="0" borderId="16" xfId="0" applyFont="1" applyFill="1" applyBorder="1" applyAlignment="1">
      <alignment horizontal="center"/>
    </xf>
    <xf numFmtId="0" fontId="5" fillId="0" borderId="8" xfId="0" applyFont="1" applyFill="1" applyBorder="1" applyAlignment="1">
      <alignment horizontal="center"/>
    </xf>
    <xf numFmtId="164" fontId="5" fillId="0" borderId="9" xfId="1" applyNumberFormat="1" applyFont="1" applyFill="1" applyBorder="1"/>
    <xf numFmtId="164" fontId="5" fillId="0" borderId="0" xfId="1" applyNumberFormat="1" applyFont="1" applyFill="1" applyAlignment="1">
      <alignment vertical="top" wrapText="1"/>
    </xf>
    <xf numFmtId="164" fontId="5" fillId="0" borderId="8" xfId="1" applyNumberFormat="1" applyFont="1" applyFill="1" applyBorder="1"/>
    <xf numFmtId="0" fontId="5" fillId="0" borderId="17" xfId="0" applyFont="1" applyFill="1" applyBorder="1" applyAlignment="1">
      <alignment horizontal="center"/>
    </xf>
    <xf numFmtId="167" fontId="5" fillId="0" borderId="0" xfId="4" applyNumberFormat="1" applyFont="1" applyFill="1"/>
    <xf numFmtId="0" fontId="5" fillId="0" borderId="3" xfId="0" applyFont="1" applyFill="1" applyBorder="1"/>
    <xf numFmtId="0" fontId="7" fillId="3" borderId="2" xfId="0" applyFont="1" applyFill="1" applyBorder="1"/>
    <xf numFmtId="0" fontId="5" fillId="3" borderId="3" xfId="0" applyFont="1" applyFill="1" applyBorder="1"/>
    <xf numFmtId="0" fontId="7" fillId="4" borderId="2" xfId="0" applyFont="1" applyFill="1" applyBorder="1"/>
    <xf numFmtId="0" fontId="5" fillId="4" borderId="3" xfId="0" applyFont="1" applyFill="1" applyBorder="1"/>
    <xf numFmtId="0" fontId="5" fillId="0" borderId="5" xfId="0" applyFont="1" applyFill="1" applyBorder="1"/>
    <xf numFmtId="0" fontId="6" fillId="0" borderId="5" xfId="0" applyFont="1" applyFill="1" applyBorder="1"/>
    <xf numFmtId="0" fontId="6" fillId="0" borderId="7" xfId="0" applyFont="1" applyFill="1" applyBorder="1"/>
    <xf numFmtId="0" fontId="5" fillId="0" borderId="18" xfId="0" applyFont="1" applyFill="1" applyBorder="1"/>
    <xf numFmtId="0" fontId="5" fillId="0" borderId="19" xfId="0" applyFont="1" applyFill="1" applyBorder="1"/>
    <xf numFmtId="0" fontId="5" fillId="0" borderId="11" xfId="0" applyFont="1" applyFill="1" applyBorder="1"/>
    <xf numFmtId="167" fontId="5" fillId="0" borderId="6" xfId="4" applyNumberFormat="1" applyFont="1" applyFill="1" applyBorder="1"/>
    <xf numFmtId="164" fontId="5" fillId="0" borderId="20" xfId="1" applyNumberFormat="1" applyFont="1" applyFill="1" applyBorder="1"/>
    <xf numFmtId="167" fontId="5" fillId="0" borderId="1" xfId="4" applyNumberFormat="1" applyFont="1" applyFill="1" applyBorder="1"/>
    <xf numFmtId="164" fontId="5" fillId="0" borderId="1" xfId="1" applyNumberFormat="1" applyFont="1" applyFill="1" applyBorder="1"/>
    <xf numFmtId="166" fontId="5" fillId="0" borderId="6" xfId="4" applyNumberFormat="1" applyFont="1" applyFill="1" applyBorder="1"/>
    <xf numFmtId="166" fontId="5" fillId="0" borderId="1" xfId="1" applyNumberFormat="1" applyFont="1" applyFill="1" applyBorder="1"/>
    <xf numFmtId="166" fontId="5" fillId="0" borderId="6" xfId="0" applyNumberFormat="1" applyFont="1" applyFill="1" applyBorder="1"/>
    <xf numFmtId="0" fontId="5" fillId="0" borderId="6" xfId="0" applyFont="1" applyFill="1" applyBorder="1"/>
    <xf numFmtId="168" fontId="5" fillId="0" borderId="6" xfId="5" applyNumberFormat="1" applyFont="1" applyFill="1" applyBorder="1"/>
    <xf numFmtId="0" fontId="5" fillId="0" borderId="1" xfId="0" applyFont="1" applyFill="1" applyBorder="1"/>
    <xf numFmtId="164" fontId="5" fillId="0" borderId="6" xfId="1" applyNumberFormat="1" applyFont="1" applyFill="1" applyBorder="1"/>
    <xf numFmtId="165" fontId="5" fillId="0" borderId="6" xfId="0" applyNumberFormat="1" applyFont="1" applyFill="1" applyBorder="1"/>
    <xf numFmtId="165" fontId="5" fillId="0" borderId="1" xfId="0" applyNumberFormat="1" applyFont="1" applyFill="1" applyBorder="1"/>
    <xf numFmtId="10" fontId="5" fillId="0" borderId="6" xfId="4" applyNumberFormat="1" applyFont="1" applyFill="1" applyBorder="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xf>
    <xf numFmtId="0" fontId="5" fillId="0" borderId="25" xfId="0" applyFont="1" applyFill="1" applyBorder="1" applyAlignment="1">
      <alignment horizontal="left" vertical="top"/>
    </xf>
    <xf numFmtId="0" fontId="5" fillId="0" borderId="25" xfId="0" applyFont="1" applyFill="1" applyBorder="1" applyAlignment="1">
      <alignment horizontal="left" vertical="top" wrapText="1"/>
    </xf>
    <xf numFmtId="0" fontId="5" fillId="0" borderId="21" xfId="0" applyFont="1" applyFill="1" applyBorder="1" applyAlignment="1">
      <alignment vertical="top"/>
    </xf>
    <xf numFmtId="0" fontId="5" fillId="0" borderId="28" xfId="0" applyFont="1" applyFill="1" applyBorder="1" applyAlignment="1">
      <alignment horizontal="left" vertical="top" wrapText="1"/>
    </xf>
    <xf numFmtId="0" fontId="9" fillId="0" borderId="26" xfId="11" applyFont="1" applyFill="1" applyBorder="1" applyAlignment="1">
      <alignment horizontal="left" vertical="top" wrapText="1"/>
    </xf>
    <xf numFmtId="0" fontId="9" fillId="0" borderId="28" xfId="11" applyFont="1" applyFill="1" applyBorder="1" applyAlignment="1">
      <alignment horizontal="left" vertical="top" wrapText="1"/>
    </xf>
    <xf numFmtId="0" fontId="9" fillId="0" borderId="27" xfId="11" applyFont="1" applyFill="1" applyBorder="1" applyAlignment="1">
      <alignment horizontal="left" vertical="top" wrapText="1"/>
    </xf>
    <xf numFmtId="0" fontId="9" fillId="0" borderId="29" xfId="11" applyFont="1" applyFill="1" applyBorder="1" applyAlignment="1">
      <alignment horizontal="left" vertical="top" wrapText="1"/>
    </xf>
    <xf numFmtId="0" fontId="9" fillId="0" borderId="29" xfId="11" applyFont="1" applyFill="1" applyBorder="1" applyAlignment="1">
      <alignment horizontal="left" vertical="top"/>
    </xf>
    <xf numFmtId="0" fontId="9" fillId="0" borderId="26" xfId="11" applyFont="1" applyFill="1" applyBorder="1" applyAlignment="1">
      <alignment horizontal="left" vertical="top"/>
    </xf>
    <xf numFmtId="0" fontId="10" fillId="3" borderId="30" xfId="0" applyFont="1" applyFill="1" applyBorder="1" applyAlignment="1">
      <alignment horizontal="left" vertical="top" wrapText="1"/>
    </xf>
    <xf numFmtId="0" fontId="10" fillId="3" borderId="31" xfId="0" applyFont="1" applyFill="1" applyBorder="1" applyAlignment="1">
      <alignment horizontal="left" vertical="top" wrapText="1"/>
    </xf>
    <xf numFmtId="0" fontId="10" fillId="3" borderId="32" xfId="0" applyFont="1" applyFill="1" applyBorder="1" applyAlignment="1">
      <alignment horizontal="left" vertical="top" wrapText="1"/>
    </xf>
    <xf numFmtId="0" fontId="11" fillId="0" borderId="0" xfId="0" applyFont="1" applyFill="1" applyBorder="1" applyAlignment="1">
      <alignment vertical="top"/>
    </xf>
    <xf numFmtId="0" fontId="5" fillId="0" borderId="25"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5" xfId="0" applyFont="1" applyFill="1" applyBorder="1" applyAlignment="1">
      <alignment horizontal="left" vertical="top"/>
    </xf>
    <xf numFmtId="0" fontId="6" fillId="0" borderId="6"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7" xfId="0" applyFont="1" applyFill="1" applyBorder="1" applyAlignment="1">
      <alignment horizontal="center" vertical="top" wrapText="1"/>
    </xf>
    <xf numFmtId="0" fontId="5" fillId="0" borderId="34"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3" borderId="31" xfId="0" applyFont="1" applyFill="1" applyBorder="1" applyAlignment="1">
      <alignment horizontal="left" vertical="top"/>
    </xf>
    <xf numFmtId="0" fontId="5" fillId="0" borderId="0" xfId="0" applyFont="1" applyFill="1" applyAlignment="1">
      <alignment horizontal="left" vertical="top"/>
    </xf>
    <xf numFmtId="0" fontId="5" fillId="3" borderId="31" xfId="0" applyFont="1" applyFill="1" applyBorder="1" applyAlignment="1">
      <alignment horizontal="right" vertical="top"/>
    </xf>
    <xf numFmtId="0" fontId="5" fillId="0" borderId="0" xfId="0" applyFont="1" applyFill="1" applyAlignment="1">
      <alignment horizontal="right" vertical="top"/>
    </xf>
    <xf numFmtId="167" fontId="5" fillId="0" borderId="0" xfId="4" applyNumberFormat="1" applyFont="1" applyFill="1" applyAlignment="1">
      <alignment horizontal="right" vertical="top"/>
    </xf>
    <xf numFmtId="0" fontId="5" fillId="0" borderId="33" xfId="0" applyFont="1" applyFill="1" applyBorder="1" applyAlignment="1">
      <alignment horizontal="right" vertical="top"/>
    </xf>
    <xf numFmtId="169" fontId="5" fillId="0" borderId="0" xfId="1" applyNumberFormat="1" applyFont="1" applyFill="1" applyAlignment="1">
      <alignment horizontal="right" vertical="top"/>
    </xf>
    <xf numFmtId="0" fontId="5" fillId="0" borderId="0" xfId="0" applyFont="1" applyFill="1" applyBorder="1" applyAlignment="1">
      <alignment horizontal="right" vertical="top"/>
    </xf>
    <xf numFmtId="164" fontId="5" fillId="0" borderId="0" xfId="1" applyNumberFormat="1" applyFont="1" applyFill="1" applyAlignment="1">
      <alignment horizontal="right" vertical="top"/>
    </xf>
    <xf numFmtId="5" fontId="5" fillId="0" borderId="0" xfId="12" applyNumberFormat="1" applyFont="1" applyFill="1" applyAlignment="1">
      <alignment horizontal="right" vertical="top"/>
    </xf>
    <xf numFmtId="0" fontId="5" fillId="0" borderId="31" xfId="0" applyFont="1" applyFill="1" applyBorder="1" applyAlignment="1">
      <alignment horizontal="right" vertical="top"/>
    </xf>
    <xf numFmtId="10" fontId="5" fillId="0" borderId="31" xfId="4" applyNumberFormat="1" applyFont="1" applyFill="1" applyBorder="1" applyAlignment="1">
      <alignment horizontal="right" vertical="top"/>
    </xf>
    <xf numFmtId="0" fontId="7" fillId="3" borderId="30" xfId="0" applyFont="1" applyFill="1" applyBorder="1" applyAlignment="1">
      <alignment horizontal="left" vertical="top"/>
    </xf>
    <xf numFmtId="0" fontId="5" fillId="0" borderId="35"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0" xfId="0" applyFont="1" applyFill="1" applyAlignment="1">
      <alignment horizontal="left" vertical="top" wrapText="1"/>
    </xf>
    <xf numFmtId="0" fontId="5" fillId="0" borderId="35" xfId="0" applyFont="1" applyFill="1" applyBorder="1" applyAlignment="1">
      <alignment horizontal="left" vertical="top" wrapText="1"/>
    </xf>
    <xf numFmtId="167" fontId="5" fillId="2" borderId="0" xfId="4" applyNumberFormat="1" applyFont="1" applyFill="1" applyAlignment="1">
      <alignment horizontal="right" vertical="top"/>
    </xf>
    <xf numFmtId="0" fontId="5" fillId="2" borderId="0" xfId="0" applyFont="1" applyFill="1" applyAlignment="1">
      <alignment horizontal="right" vertical="top"/>
    </xf>
    <xf numFmtId="169" fontId="5" fillId="2" borderId="0" xfId="1" applyNumberFormat="1" applyFont="1" applyFill="1" applyAlignment="1">
      <alignment horizontal="right" vertical="top"/>
    </xf>
    <xf numFmtId="164" fontId="5" fillId="2" borderId="0" xfId="1" applyNumberFormat="1" applyFont="1" applyFill="1" applyAlignment="1">
      <alignment horizontal="right" vertical="top"/>
    </xf>
    <xf numFmtId="5" fontId="5" fillId="2" borderId="0" xfId="12" applyNumberFormat="1" applyFont="1" applyFill="1" applyAlignment="1">
      <alignment horizontal="right" vertical="top"/>
    </xf>
    <xf numFmtId="0" fontId="5" fillId="2" borderId="0" xfId="0" quotePrefix="1" applyFont="1" applyFill="1" applyAlignment="1">
      <alignment horizontal="right" vertical="top"/>
    </xf>
    <xf numFmtId="0" fontId="5" fillId="2" borderId="33" xfId="0" quotePrefix="1" applyFont="1" applyFill="1" applyBorder="1" applyAlignment="1">
      <alignment horizontal="right" vertical="top"/>
    </xf>
    <xf numFmtId="0" fontId="5" fillId="2" borderId="0" xfId="0" quotePrefix="1" applyFont="1" applyFill="1" applyBorder="1" applyAlignment="1">
      <alignment horizontal="right" vertical="top"/>
    </xf>
    <xf numFmtId="10" fontId="5" fillId="2" borderId="31" xfId="4" quotePrefix="1" applyNumberFormat="1" applyFont="1" applyFill="1" applyBorder="1" applyAlignment="1">
      <alignment horizontal="right" vertical="top"/>
    </xf>
    <xf numFmtId="0" fontId="13" fillId="0" borderId="33" xfId="0" applyFont="1" applyFill="1" applyBorder="1" applyAlignment="1">
      <alignment horizontal="left" vertical="top" wrapText="1"/>
    </xf>
    <xf numFmtId="0" fontId="13" fillId="0" borderId="33" xfId="0" applyFont="1" applyFill="1" applyBorder="1" applyAlignment="1">
      <alignment horizontal="left" vertical="top"/>
    </xf>
    <xf numFmtId="0" fontId="13" fillId="2" borderId="33" xfId="0" applyFont="1" applyFill="1" applyBorder="1" applyAlignment="1">
      <alignment horizontal="right" vertical="top"/>
    </xf>
    <xf numFmtId="0" fontId="13" fillId="0" borderId="33" xfId="0" applyFont="1" applyFill="1" applyBorder="1" applyAlignment="1">
      <alignment horizontal="right" vertical="top"/>
    </xf>
    <xf numFmtId="0" fontId="13" fillId="0" borderId="38" xfId="0" applyFont="1" applyFill="1" applyBorder="1" applyAlignment="1">
      <alignment horizontal="right" vertical="top"/>
    </xf>
    <xf numFmtId="0" fontId="5" fillId="3" borderId="32" xfId="0" applyFont="1" applyFill="1" applyBorder="1" applyAlignment="1">
      <alignment horizontal="right" vertical="top"/>
    </xf>
    <xf numFmtId="167" fontId="5" fillId="0" borderId="37" xfId="4" applyNumberFormat="1" applyFont="1" applyFill="1" applyBorder="1" applyAlignment="1">
      <alignment horizontal="right" vertical="top"/>
    </xf>
    <xf numFmtId="0" fontId="5" fillId="0" borderId="37" xfId="0" applyFont="1" applyFill="1" applyBorder="1" applyAlignment="1">
      <alignment horizontal="right" vertical="top"/>
    </xf>
    <xf numFmtId="0" fontId="5" fillId="0" borderId="38" xfId="0" applyFont="1" applyFill="1" applyBorder="1" applyAlignment="1">
      <alignment horizontal="right" vertical="top"/>
    </xf>
    <xf numFmtId="169" fontId="5" fillId="0" borderId="37" xfId="1" applyNumberFormat="1" applyFont="1" applyFill="1" applyBorder="1" applyAlignment="1">
      <alignment horizontal="right" vertical="top"/>
    </xf>
    <xf numFmtId="164" fontId="5" fillId="0" borderId="37" xfId="1" applyNumberFormat="1" applyFont="1" applyFill="1" applyBorder="1" applyAlignment="1">
      <alignment horizontal="right" vertical="top"/>
    </xf>
    <xf numFmtId="5" fontId="5" fillId="0" borderId="37" xfId="12" applyNumberFormat="1" applyFont="1" applyFill="1" applyBorder="1" applyAlignment="1">
      <alignment horizontal="right" vertical="top"/>
    </xf>
    <xf numFmtId="10" fontId="5" fillId="0" borderId="32" xfId="4" applyNumberFormat="1" applyFont="1" applyFill="1" applyBorder="1" applyAlignment="1">
      <alignment horizontal="right" vertical="top"/>
    </xf>
    <xf numFmtId="0" fontId="5" fillId="0" borderId="33" xfId="0" applyFont="1" applyFill="1" applyBorder="1" applyAlignment="1">
      <alignment horizontal="left" vertical="top" wrapText="1"/>
    </xf>
    <xf numFmtId="9" fontId="5" fillId="0" borderId="0" xfId="0" applyNumberFormat="1" applyFont="1" applyFill="1" applyAlignment="1">
      <alignment horizontal="left" vertical="top"/>
    </xf>
    <xf numFmtId="0" fontId="5" fillId="0" borderId="31" xfId="0" applyFont="1" applyFill="1" applyBorder="1" applyAlignment="1">
      <alignment horizontal="left" vertical="top" wrapText="1"/>
    </xf>
    <xf numFmtId="0" fontId="5" fillId="0" borderId="0" xfId="0" applyFont="1"/>
    <xf numFmtId="0" fontId="5" fillId="0" borderId="0" xfId="0" applyFont="1" applyAlignment="1">
      <alignment vertical="top" wrapText="1"/>
    </xf>
    <xf numFmtId="0" fontId="5" fillId="0" borderId="39" xfId="0" applyFont="1" applyBorder="1"/>
    <xf numFmtId="172" fontId="5" fillId="0" borderId="0" xfId="0" applyNumberFormat="1" applyFont="1"/>
    <xf numFmtId="172" fontId="5" fillId="0" borderId="39" xfId="0" applyNumberFormat="1" applyFont="1" applyBorder="1"/>
    <xf numFmtId="0" fontId="5" fillId="0" borderId="5" xfId="0" applyFont="1" applyBorder="1"/>
    <xf numFmtId="173" fontId="5" fillId="0" borderId="0" xfId="5" applyNumberFormat="1" applyFont="1"/>
    <xf numFmtId="173" fontId="5" fillId="0" borderId="0" xfId="0" applyNumberFormat="1" applyFont="1"/>
    <xf numFmtId="167" fontId="5" fillId="0" borderId="0" xfId="4" applyNumberFormat="1" applyFont="1"/>
    <xf numFmtId="0" fontId="5" fillId="0" borderId="0" xfId="0" applyFont="1" applyAlignment="1">
      <alignment horizontal="right"/>
    </xf>
    <xf numFmtId="0" fontId="5" fillId="0" borderId="5" xfId="0" applyFont="1" applyBorder="1" applyAlignment="1">
      <alignment horizontal="right"/>
    </xf>
    <xf numFmtId="0" fontId="5" fillId="0" borderId="5" xfId="0" quotePrefix="1" applyFont="1" applyBorder="1" applyAlignment="1">
      <alignment horizontal="right"/>
    </xf>
    <xf numFmtId="173" fontId="5" fillId="0" borderId="0" xfId="5" applyNumberFormat="1" applyFont="1" applyAlignment="1">
      <alignment horizontal="right"/>
    </xf>
    <xf numFmtId="0" fontId="5" fillId="0" borderId="4" xfId="0" applyFont="1" applyBorder="1"/>
    <xf numFmtId="0" fontId="6" fillId="0" borderId="13" xfId="0" applyFont="1" applyFill="1" applyBorder="1" applyAlignment="1">
      <alignment horizontal="right" vertical="top" wrapText="1"/>
    </xf>
    <xf numFmtId="0" fontId="5" fillId="0" borderId="8" xfId="0" applyFont="1" applyBorder="1"/>
    <xf numFmtId="44" fontId="5" fillId="0" borderId="8" xfId="0" applyNumberFormat="1" applyFont="1" applyBorder="1"/>
    <xf numFmtId="44" fontId="5" fillId="0" borderId="40" xfId="0" applyNumberFormat="1" applyFont="1" applyBorder="1"/>
    <xf numFmtId="0" fontId="5" fillId="0" borderId="41" xfId="0" applyFont="1" applyBorder="1"/>
    <xf numFmtId="173" fontId="5" fillId="0" borderId="8" xfId="0" applyNumberFormat="1" applyFont="1" applyBorder="1"/>
    <xf numFmtId="167" fontId="5" fillId="0" borderId="8" xfId="4" applyNumberFormat="1" applyFont="1" applyBorder="1"/>
    <xf numFmtId="0" fontId="5" fillId="0" borderId="41" xfId="0" applyFont="1" applyBorder="1" applyAlignment="1">
      <alignment horizontal="right"/>
    </xf>
    <xf numFmtId="0" fontId="6" fillId="0" borderId="1" xfId="0" applyFont="1" applyBorder="1" applyAlignment="1">
      <alignment horizontal="center" vertical="top" wrapText="1"/>
    </xf>
    <xf numFmtId="0" fontId="6" fillId="0" borderId="42" xfId="0" applyFont="1" applyBorder="1" applyAlignment="1">
      <alignment horizontal="center" vertical="top" wrapText="1"/>
    </xf>
    <xf numFmtId="0" fontId="6" fillId="0" borderId="7" xfId="0" applyFont="1" applyBorder="1" applyAlignment="1">
      <alignment horizontal="center" vertical="top" wrapText="1"/>
    </xf>
    <xf numFmtId="0" fontId="6" fillId="0" borderId="7" xfId="0" applyFont="1" applyBorder="1" applyAlignment="1">
      <alignment horizontal="right" vertical="top" wrapText="1"/>
    </xf>
    <xf numFmtId="0" fontId="6" fillId="0" borderId="1" xfId="0" applyFont="1" applyBorder="1" applyAlignment="1"/>
    <xf numFmtId="0" fontId="6" fillId="0" borderId="7" xfId="0" applyFont="1" applyBorder="1" applyAlignment="1"/>
    <xf numFmtId="0" fontId="5" fillId="0" borderId="8" xfId="0" applyFont="1" applyBorder="1" applyAlignment="1">
      <alignment horizontal="left"/>
    </xf>
    <xf numFmtId="0" fontId="6" fillId="0" borderId="1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43" xfId="0" applyFont="1" applyFill="1" applyBorder="1" applyAlignment="1">
      <alignment horizontal="center" vertical="top" wrapText="1"/>
    </xf>
    <xf numFmtId="0" fontId="5" fillId="0" borderId="0" xfId="0" applyFont="1" applyBorder="1"/>
    <xf numFmtId="0" fontId="5" fillId="0" borderId="10" xfId="0" applyFont="1" applyBorder="1"/>
    <xf numFmtId="0" fontId="5" fillId="0" borderId="10" xfId="0" quotePrefix="1" applyFont="1" applyBorder="1" applyAlignment="1">
      <alignment horizontal="right"/>
    </xf>
    <xf numFmtId="0" fontId="5" fillId="0" borderId="10" xfId="0" applyFont="1" applyBorder="1" applyAlignment="1">
      <alignment horizontal="right"/>
    </xf>
    <xf numFmtId="0" fontId="5" fillId="0" borderId="16" xfId="0" applyFont="1" applyBorder="1"/>
    <xf numFmtId="0" fontId="5" fillId="0" borderId="15" xfId="0" applyFont="1" applyBorder="1" applyAlignment="1">
      <alignment horizontal="right"/>
    </xf>
    <xf numFmtId="0" fontId="5" fillId="0" borderId="16" xfId="0" applyFont="1" applyBorder="1" applyAlignment="1">
      <alignment horizontal="right"/>
    </xf>
    <xf numFmtId="0" fontId="5" fillId="0" borderId="9" xfId="0" applyFont="1" applyBorder="1" applyAlignment="1">
      <alignment horizontal="left"/>
    </xf>
    <xf numFmtId="0" fontId="5" fillId="0" borderId="44" xfId="0" applyFont="1" applyBorder="1"/>
    <xf numFmtId="0" fontId="5" fillId="0" borderId="44" xfId="0" applyFont="1" applyBorder="1" applyAlignment="1">
      <alignment horizontal="right"/>
    </xf>
    <xf numFmtId="0" fontId="5" fillId="0" borderId="0" xfId="0" applyFont="1" applyBorder="1" applyAlignment="1">
      <alignment horizontal="right"/>
    </xf>
    <xf numFmtId="0" fontId="5" fillId="0" borderId="6" xfId="0" applyFont="1" applyBorder="1"/>
    <xf numFmtId="0" fontId="5" fillId="0" borderId="1" xfId="0" applyFont="1" applyBorder="1"/>
    <xf numFmtId="172" fontId="5" fillId="0" borderId="1" xfId="0" applyNumberFormat="1" applyFont="1" applyBorder="1"/>
    <xf numFmtId="172" fontId="5" fillId="0" borderId="42" xfId="0" applyNumberFormat="1" applyFont="1" applyBorder="1"/>
    <xf numFmtId="0" fontId="5" fillId="0" borderId="7" xfId="0" applyFont="1" applyBorder="1"/>
    <xf numFmtId="173" fontId="5" fillId="0" borderId="1" xfId="5" applyNumberFormat="1" applyFont="1" applyBorder="1"/>
    <xf numFmtId="0" fontId="5" fillId="0" borderId="20" xfId="0" applyFont="1" applyBorder="1"/>
    <xf numFmtId="167" fontId="5" fillId="0" borderId="1" xfId="4" applyNumberFormat="1" applyFont="1" applyBorder="1"/>
    <xf numFmtId="0" fontId="5" fillId="0" borderId="20" xfId="0" quotePrefix="1" applyFont="1" applyBorder="1" applyAlignment="1">
      <alignment horizontal="right"/>
    </xf>
    <xf numFmtId="0" fontId="5" fillId="0" borderId="7" xfId="0" quotePrefix="1"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cellXfs>
  <cellStyles count="13">
    <cellStyle name="Comma" xfId="1" builtinId="3"/>
    <cellStyle name="Comma 2" xfId="5" xr:uid="{F3AA5322-91F5-4F11-AA3B-3CAE69C76C33}"/>
    <cellStyle name="Currency" xfId="12" builtinId="4"/>
    <cellStyle name="Hyperlink" xfId="11" builtinId="8"/>
    <cellStyle name="Normal" xfId="0" builtinId="0"/>
    <cellStyle name="Normal 10 2" xfId="10" xr:uid="{BBA7B81A-19BF-4F0A-BF2D-7D09C2EC26E7}"/>
    <cellStyle name="Normal 2" xfId="2" xr:uid="{2D7B634F-D76E-48DC-B85E-267B3DB237F2}"/>
    <cellStyle name="Normal 2 2" xfId="6" xr:uid="{43717AD7-3754-4767-B099-66A527926C27}"/>
    <cellStyle name="Percent" xfId="4" builtinId="5"/>
    <cellStyle name="Percent 2" xfId="3" xr:uid="{90C1C741-41FF-498E-873C-C2FFD83A40A9}"/>
    <cellStyle name="Percent 2 2" xfId="7" xr:uid="{F0D1B5BF-C55F-4DC9-BB7B-D7C0673C3A0D}"/>
    <cellStyle name="Percent 2 3" xfId="9" xr:uid="{D64D0EF7-0E37-4169-8B8B-7F1FEB22F782}"/>
    <cellStyle name="Percent 3" xfId="8" xr:uid="{B98750B4-81A5-41C0-A6A6-6DD52EFB741B}"/>
  </cellStyles>
  <dxfs count="0"/>
  <tableStyles count="0" defaultTableStyle="TableStyleMedium2" defaultPivotStyle="PivotStyleLight16"/>
  <colors>
    <mruColors>
      <color rgb="FF003840"/>
      <color rgb="FFF8F1D8"/>
      <color rgb="FF80A469"/>
      <color rgb="FF00673E"/>
      <color rgb="FFF8F8F8"/>
      <color rgb="FFDFDFDF"/>
      <color rgb="FFF2F2F2"/>
      <color rgb="FFD9D9D9"/>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scal%20Policy/Data/Data%20Viz/Heat%20ma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4"/>
    </sheetNames>
    <sheetDataSet>
      <sheetData sheetId="0"/>
      <sheetData sheetId="1">
        <row r="2">
          <cell r="C2" t="e">
            <v>#VALUE!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mography.osbm.nc.gov/explore/dataset/state-population-projections-by-race-sex-age-groups-vintage-2021/table/?disjunctive.year&amp;disjunctive.race&amp;disjunctive.sex&amp;refine.year=2021&amp;refine.year=2022&amp;refine.race=Total" TargetMode="External"/><Relationship Id="rId13" Type="http://schemas.openxmlformats.org/officeDocument/2006/relationships/hyperlink" Target="https://www.osbm.nc.gov/facts-figures/population-demographics/state-demographer/countystate-population-projections" TargetMode="External"/><Relationship Id="rId18" Type="http://schemas.openxmlformats.org/officeDocument/2006/relationships/hyperlink" Target="https://www.bls.gov/cew/downloadable-data-files.htm" TargetMode="External"/><Relationship Id="rId26" Type="http://schemas.openxmlformats.org/officeDocument/2006/relationships/hyperlink" Target="https://www.osbm.nc.gov/facts-figures/population-demographics/state-demographer/countystate-population-projections" TargetMode="External"/><Relationship Id="rId3" Type="http://schemas.openxmlformats.org/officeDocument/2006/relationships/hyperlink" Target="https://data.census.gov/cedsci/table?q=broadband&amp;g=0400000US37%240500000&amp;y=2020&amp;tid=ACSDT5Y2020.B28001&amp;moe=false&amp;tp=true" TargetMode="External"/><Relationship Id="rId21" Type="http://schemas.openxmlformats.org/officeDocument/2006/relationships/hyperlink" Target="https://www.ncdor.gov/taxes-forms/property-tax/property-tax-rates/county-property-tax-rates-and-reappraisal-schedules" TargetMode="External"/><Relationship Id="rId34" Type="http://schemas.openxmlformats.org/officeDocument/2006/relationships/hyperlink" Target="https://www.dpi.nc.gov/data-reports/school-report-cards/school-report-card-resources-researchers" TargetMode="External"/><Relationship Id="rId7" Type="http://schemas.openxmlformats.org/officeDocument/2006/relationships/hyperlink" Target="https://data.census.gov/cedsci/table?q=internet%20subscription&amp;g=0400000US37%240500000&amp;y=2020&amp;d=ACS%205-Year%20Estimates%20Detailed%20Tables&amp;tid=ACSDT5Y2020.B28011&amp;moe=false&amp;tp=true" TargetMode="External"/><Relationship Id="rId12" Type="http://schemas.openxmlformats.org/officeDocument/2006/relationships/hyperlink" Target="https://d4.nccommerce.com/lausselection.aspx" TargetMode="External"/><Relationship Id="rId17" Type="http://schemas.openxmlformats.org/officeDocument/2006/relationships/hyperlink" Target="https://www.census.gov/data-tools/demo/saipe/" TargetMode="External"/><Relationship Id="rId25" Type="http://schemas.openxmlformats.org/officeDocument/2006/relationships/hyperlink" Target="https://www.osbm.nc.gov/facts-figures/population-demographics/state-demographer/countystate-population-projections" TargetMode="External"/><Relationship Id="rId33" Type="http://schemas.openxmlformats.org/officeDocument/2006/relationships/hyperlink" Target="https://dashboard.myfuturenc.org/county-data-and-resources/" TargetMode="External"/><Relationship Id="rId38" Type="http://schemas.openxmlformats.org/officeDocument/2006/relationships/printerSettings" Target="../printerSettings/printerSettings1.bin"/><Relationship Id="rId2" Type="http://schemas.openxmlformats.org/officeDocument/2006/relationships/hyperlink" Target="https://data.census.gov/cedsci/table?q=work%20location&amp;t=Commuting&amp;g=0400000US37%240500000&amp;y=2020&amp;tid=ACSST5Y2020.S0801" TargetMode="External"/><Relationship Id="rId16" Type="http://schemas.openxmlformats.org/officeDocument/2006/relationships/hyperlink" Target="https://www.census.gov/data/datasets/time-series/demo/sahie/estimates-acs.html" TargetMode="External"/><Relationship Id="rId20" Type="http://schemas.openxmlformats.org/officeDocument/2006/relationships/hyperlink" Target="https://data.census.gov/cedsci/table?q=work%20location&amp;t=Commuting&amp;g=0400000US37%240500000&amp;y=2020&amp;tid=ACSST5Y2020.S0801&amp;moe=false&amp;tp=true" TargetMode="External"/><Relationship Id="rId29" Type="http://schemas.openxmlformats.org/officeDocument/2006/relationships/hyperlink" Target="https://ncopioidsettlement.org/data-dashboards/opioid-indicators/" TargetMode="External"/><Relationship Id="rId1" Type="http://schemas.openxmlformats.org/officeDocument/2006/relationships/hyperlink" Target="https://data.census.gov/cedsci/table?q=work%20location&amp;t=Commuting&amp;g=0400000US37,37%240500000_0500000US37001,37003,37005,37007,37009,37011,37013,37015,37017,37019,37021&amp;y=2019&amp;tid=ACSST5Y2019.S0801" TargetMode="External"/><Relationship Id="rId6" Type="http://schemas.openxmlformats.org/officeDocument/2006/relationships/hyperlink" Target="https://data.census.gov/cedsci/table?q=internet%20subscription&amp;g=0400000US37%240500000&amp;y=2019&amp;d=ACS%205-Year%20Estimates%20Detailed%20Tables&amp;tid=ACSDT5Y2019.B28011&amp;moe=false&amp;tp=true" TargetMode="External"/><Relationship Id="rId11" Type="http://schemas.openxmlformats.org/officeDocument/2006/relationships/hyperlink" Target="https://apps.bea.gov/iTable/iTable.cfm?reqid=70&amp;step=30&amp;isuri=1&amp;major_area=4&amp;area=xx,37000&amp;year=-1&amp;tableid=20&amp;year_end=-1&amp;classification=non-industry&amp;state=37000&amp;statistic=3&amp;yearbegin=-1&amp;unit_of_measure=levels" TargetMode="External"/><Relationship Id="rId24" Type="http://schemas.openxmlformats.org/officeDocument/2006/relationships/hyperlink" Target="https://www.osbm.nc.gov/facts-figures/population-demographics/state-demographer/countystate-population-projections" TargetMode="External"/><Relationship Id="rId32" Type="http://schemas.openxmlformats.org/officeDocument/2006/relationships/hyperlink" Target="https://dashboard.myfuturenc.org/county-data-and-resources/" TargetMode="External"/><Relationship Id="rId37" Type="http://schemas.openxmlformats.org/officeDocument/2006/relationships/hyperlink" Target="https://www.ncdemography.org/2021/10/29/opportunity-youth-county-level-estimates/" TargetMode="External"/><Relationship Id="rId5" Type="http://schemas.openxmlformats.org/officeDocument/2006/relationships/hyperlink" Target="https://map.feedingamerica.org/county/2020/overall/north-carolina" TargetMode="External"/><Relationship Id="rId15" Type="http://schemas.openxmlformats.org/officeDocument/2006/relationships/hyperlink" Target="https://www.osbm.nc.gov/facts-figures/population-demographics/state-demographer/countystate-population-projections" TargetMode="External"/><Relationship Id="rId23" Type="http://schemas.openxmlformats.org/officeDocument/2006/relationships/hyperlink" Target="https://www.ncdor.gov/taxes-forms/sales-and-use-tax/sales-and-use-tax-rates" TargetMode="External"/><Relationship Id="rId28" Type="http://schemas.openxmlformats.org/officeDocument/2006/relationships/hyperlink" Target="https://injuryfreenc.dph.ncdhhs.gov/DataSurveillance/Overdose.htm" TargetMode="External"/><Relationship Id="rId36" Type="http://schemas.openxmlformats.org/officeDocument/2006/relationships/hyperlink" Target="https://www.dpi.nc.gov/data-reports/school-report-cards/school-report-card-resources-researchers" TargetMode="External"/><Relationship Id="rId10" Type="http://schemas.openxmlformats.org/officeDocument/2006/relationships/hyperlink" Target="https://ncosbm.opendatasoft.com/explore/dataset/census-population-and-housing-linc/table/?disjunctive.area_name&amp;disjunctive.year&amp;disjunctive.variable&amp;refine.area_type=County&amp;refine.year=2021&amp;refine.year=2022" TargetMode="External"/><Relationship Id="rId19" Type="http://schemas.openxmlformats.org/officeDocument/2006/relationships/hyperlink" Target="https://data.census.gov/cedsci/table?q=work%20location&amp;t=Commuting&amp;g=0400000US37,37%240500000_0500000US37001,37003,37005,37007,37009,37011,37013,37015,37017,37019,37021&amp;y=2019&amp;tid=ACSST5Y2019.S0801" TargetMode="External"/><Relationship Id="rId31" Type="http://schemas.openxmlformats.org/officeDocument/2006/relationships/hyperlink" Target="https://www.ncdor.gov/total-property-taxes-levied-all-local-jurisdictions-lg04" TargetMode="External"/><Relationship Id="rId4" Type="http://schemas.openxmlformats.org/officeDocument/2006/relationships/hyperlink" Target="https://data.census.gov/cedsci/table?q=broadband&amp;g=0400000US37%240500000&amp;y=2019&amp;tid=ACSDT5Y2019.B28001" TargetMode="External"/><Relationship Id="rId9" Type="http://schemas.openxmlformats.org/officeDocument/2006/relationships/hyperlink" Target="https://linc.osbm.nc.gov/explore/dataset/social-and-human-services-linc/table/?disjunctive.area_name&amp;disjunctive.year&amp;disjunctive.variable&amp;refine.year=2021&amp;refine.year=2020&amp;refine.variable=Unduplicated+Count+of+Medicaid+Eligibles" TargetMode="External"/><Relationship Id="rId14" Type="http://schemas.openxmlformats.org/officeDocument/2006/relationships/hyperlink" Target="https://www.osbm.nc.gov/facts-figures/population-demographics/state-demographer/countystate-population-projections" TargetMode="External"/><Relationship Id="rId22" Type="http://schemas.openxmlformats.org/officeDocument/2006/relationships/hyperlink" Target="https://www.osbm.nc.gov/facts-figures/population-demographics/state-demographer/countystate-population-projections" TargetMode="External"/><Relationship Id="rId27" Type="http://schemas.openxmlformats.org/officeDocument/2006/relationships/hyperlink" Target="https://www.osbm.nc.gov/facts-figures/population-demographics/state-demographer/countystate-population-projections" TargetMode="External"/><Relationship Id="rId30" Type="http://schemas.openxmlformats.org/officeDocument/2006/relationships/hyperlink" Target="https://www.ncdor.gov/total-property-taxes-levied-all-local-jurisdictions-lg04" TargetMode="External"/><Relationship Id="rId35" Type="http://schemas.openxmlformats.org/officeDocument/2006/relationships/hyperlink" Target="https://www.dpi.nc.gov/data-reports/school-report-cards/school-report-card-resources-research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3B82-D046-469A-ABF9-D97FCA821B1F}">
  <dimension ref="A1:G46"/>
  <sheetViews>
    <sheetView tabSelected="1" view="pageBreakPreview" zoomScale="60" zoomScaleNormal="100" workbookViewId="0">
      <pane ySplit="1" topLeftCell="A2" activePane="bottomLeft" state="frozen"/>
      <selection pane="bottomLeft" activeCell="J13" sqref="J13"/>
    </sheetView>
    <sheetView workbookViewId="1"/>
  </sheetViews>
  <sheetFormatPr defaultColWidth="10.7109375" defaultRowHeight="15"/>
  <cols>
    <col min="1" max="1" width="13.7109375" style="70" bestFit="1" customWidth="1"/>
    <col min="2" max="2" width="15.140625" style="69" customWidth="1"/>
    <col min="3" max="3" width="50.7109375" style="69" customWidth="1"/>
    <col min="4" max="4" width="2.7109375" style="69" customWidth="1"/>
    <col min="5" max="5" width="53.7109375" style="69" customWidth="1"/>
    <col min="6" max="16384" width="10.7109375" style="32"/>
  </cols>
  <sheetData>
    <row r="1" spans="1:5" s="88" customFormat="1" ht="18.75">
      <c r="A1" s="85" t="s">
        <v>393</v>
      </c>
      <c r="B1" s="86" t="s">
        <v>394</v>
      </c>
      <c r="C1" s="86" t="s">
        <v>236</v>
      </c>
      <c r="D1" s="86"/>
      <c r="E1" s="87" t="s">
        <v>403</v>
      </c>
    </row>
    <row r="2" spans="1:5" ht="90">
      <c r="A2" s="74" t="s">
        <v>395</v>
      </c>
      <c r="B2" s="71" t="s">
        <v>396</v>
      </c>
      <c r="C2" s="71" t="s">
        <v>412</v>
      </c>
      <c r="D2" s="71"/>
      <c r="E2" s="79" t="s">
        <v>435</v>
      </c>
    </row>
    <row r="3" spans="1:5" ht="45">
      <c r="A3" s="91" t="s">
        <v>395</v>
      </c>
      <c r="B3" s="90" t="s">
        <v>358</v>
      </c>
      <c r="C3" s="90" t="s">
        <v>413</v>
      </c>
      <c r="D3" s="73"/>
      <c r="E3" s="80" t="s">
        <v>411</v>
      </c>
    </row>
    <row r="4" spans="1:5" ht="42.75" customHeight="1">
      <c r="A4" s="91"/>
      <c r="B4" s="90"/>
      <c r="C4" s="90"/>
      <c r="D4" s="71"/>
      <c r="E4" s="79" t="s">
        <v>434</v>
      </c>
    </row>
    <row r="5" spans="1:5" ht="75">
      <c r="A5" s="75" t="s">
        <v>395</v>
      </c>
      <c r="B5" s="72" t="s">
        <v>231</v>
      </c>
      <c r="C5" s="72" t="s">
        <v>463</v>
      </c>
      <c r="D5" s="72"/>
      <c r="E5" s="81" t="s">
        <v>410</v>
      </c>
    </row>
    <row r="6" spans="1:5" ht="60">
      <c r="A6" s="75" t="s">
        <v>395</v>
      </c>
      <c r="B6" s="72" t="s">
        <v>230</v>
      </c>
      <c r="C6" s="72" t="s">
        <v>464</v>
      </c>
      <c r="D6" s="72"/>
      <c r="E6" s="81" t="s">
        <v>410</v>
      </c>
    </row>
    <row r="7" spans="1:5" ht="30">
      <c r="A7" s="91" t="s">
        <v>395</v>
      </c>
      <c r="B7" s="90" t="s">
        <v>102</v>
      </c>
      <c r="C7" s="90" t="s">
        <v>414</v>
      </c>
      <c r="D7" s="73"/>
      <c r="E7" s="78" t="s">
        <v>408</v>
      </c>
    </row>
    <row r="8" spans="1:5" ht="30">
      <c r="A8" s="91"/>
      <c r="B8" s="90"/>
      <c r="C8" s="90" t="s">
        <v>437</v>
      </c>
      <c r="E8" s="82" t="s">
        <v>449</v>
      </c>
    </row>
    <row r="9" spans="1:5" ht="45">
      <c r="A9" s="91"/>
      <c r="B9" s="90"/>
      <c r="C9" s="90"/>
      <c r="D9" s="71"/>
      <c r="E9" s="79" t="s">
        <v>436</v>
      </c>
    </row>
    <row r="10" spans="1:5" ht="45">
      <c r="A10" s="89" t="s">
        <v>399</v>
      </c>
      <c r="B10" s="90" t="s">
        <v>361</v>
      </c>
      <c r="C10" s="90" t="s">
        <v>415</v>
      </c>
      <c r="D10" s="73"/>
      <c r="E10" s="78" t="s">
        <v>450</v>
      </c>
    </row>
    <row r="11" spans="1:5" ht="45">
      <c r="A11" s="89"/>
      <c r="B11" s="90"/>
      <c r="C11" s="90"/>
      <c r="E11" s="82" t="s">
        <v>451</v>
      </c>
    </row>
    <row r="12" spans="1:5" ht="60">
      <c r="A12" s="89"/>
      <c r="B12" s="90"/>
      <c r="C12" s="90" t="s">
        <v>438</v>
      </c>
      <c r="D12" s="71"/>
      <c r="E12" s="79" t="s">
        <v>452</v>
      </c>
    </row>
    <row r="13" spans="1:5" ht="75">
      <c r="A13" s="76" t="s">
        <v>399</v>
      </c>
      <c r="B13" s="72" t="s">
        <v>454</v>
      </c>
      <c r="C13" s="72" t="s">
        <v>465</v>
      </c>
      <c r="D13" s="72"/>
      <c r="E13" s="81" t="s">
        <v>453</v>
      </c>
    </row>
    <row r="14" spans="1:5" ht="105">
      <c r="A14" s="76" t="s">
        <v>399</v>
      </c>
      <c r="B14" s="72" t="s">
        <v>238</v>
      </c>
      <c r="C14" s="72" t="s">
        <v>466</v>
      </c>
      <c r="D14" s="72"/>
      <c r="E14" s="81" t="s">
        <v>406</v>
      </c>
    </row>
    <row r="15" spans="1:5" ht="120">
      <c r="A15" s="76" t="s">
        <v>399</v>
      </c>
      <c r="B15" s="72" t="s">
        <v>455</v>
      </c>
      <c r="C15" s="72" t="s">
        <v>467</v>
      </c>
      <c r="D15" s="72"/>
      <c r="E15" s="81" t="s">
        <v>440</v>
      </c>
    </row>
    <row r="16" spans="1:5" ht="75">
      <c r="A16" s="76" t="s">
        <v>399</v>
      </c>
      <c r="B16" s="72" t="s">
        <v>368</v>
      </c>
      <c r="C16" s="72" t="s">
        <v>416</v>
      </c>
      <c r="D16" s="72"/>
      <c r="E16" s="81" t="s">
        <v>441</v>
      </c>
    </row>
    <row r="17" spans="1:5" ht="120">
      <c r="A17" s="76" t="s">
        <v>399</v>
      </c>
      <c r="B17" s="72" t="s">
        <v>429</v>
      </c>
      <c r="C17" s="72" t="s">
        <v>417</v>
      </c>
      <c r="D17" s="72"/>
      <c r="E17" s="81" t="s">
        <v>443</v>
      </c>
    </row>
    <row r="18" spans="1:5" ht="60">
      <c r="A18" s="76" t="s">
        <v>399</v>
      </c>
      <c r="B18" s="72" t="s">
        <v>360</v>
      </c>
      <c r="C18" s="72" t="s">
        <v>468</v>
      </c>
      <c r="D18" s="72"/>
      <c r="E18" s="81" t="s">
        <v>446</v>
      </c>
    </row>
    <row r="19" spans="1:5" ht="90">
      <c r="A19" s="76" t="s">
        <v>399</v>
      </c>
      <c r="B19" s="72" t="s">
        <v>356</v>
      </c>
      <c r="C19" s="72" t="s">
        <v>444</v>
      </c>
      <c r="D19" s="72"/>
      <c r="E19" s="81" t="s">
        <v>445</v>
      </c>
    </row>
    <row r="20" spans="1:5" ht="75">
      <c r="A20" s="76" t="s">
        <v>399</v>
      </c>
      <c r="B20" s="72" t="s">
        <v>357</v>
      </c>
      <c r="C20" s="72" t="s">
        <v>460</v>
      </c>
      <c r="D20" s="72"/>
      <c r="E20" s="81" t="s">
        <v>445</v>
      </c>
    </row>
    <row r="21" spans="1:5" ht="75">
      <c r="A21" s="76" t="s">
        <v>399</v>
      </c>
      <c r="B21" s="72" t="s">
        <v>106</v>
      </c>
      <c r="C21" s="72" t="s">
        <v>447</v>
      </c>
      <c r="D21" s="72"/>
      <c r="E21" s="81" t="s">
        <v>448</v>
      </c>
    </row>
    <row r="22" spans="1:5" ht="120">
      <c r="A22" s="76" t="s">
        <v>399</v>
      </c>
      <c r="B22" s="72" t="s">
        <v>362</v>
      </c>
      <c r="C22" s="72" t="s">
        <v>418</v>
      </c>
      <c r="D22" s="72"/>
      <c r="E22" s="81" t="s">
        <v>443</v>
      </c>
    </row>
    <row r="23" spans="1:5" ht="32.25" customHeight="1">
      <c r="A23" s="89" t="s">
        <v>400</v>
      </c>
      <c r="B23" s="90" t="s">
        <v>229</v>
      </c>
      <c r="C23" s="90" t="s">
        <v>419</v>
      </c>
      <c r="D23" s="73"/>
      <c r="E23" s="78" t="s">
        <v>405</v>
      </c>
    </row>
    <row r="24" spans="1:5">
      <c r="A24" s="89"/>
      <c r="B24" s="90"/>
      <c r="C24" s="90"/>
      <c r="E24" s="83">
        <v>2020</v>
      </c>
    </row>
    <row r="25" spans="1:5" ht="54.95" customHeight="1">
      <c r="A25" s="89"/>
      <c r="B25" s="90"/>
      <c r="C25" s="90"/>
      <c r="D25" s="71"/>
      <c r="E25" s="84">
        <v>2019</v>
      </c>
    </row>
    <row r="26" spans="1:5" ht="30" customHeight="1">
      <c r="A26" s="89" t="s">
        <v>400</v>
      </c>
      <c r="B26" s="90" t="s">
        <v>228</v>
      </c>
      <c r="C26" s="90" t="s">
        <v>469</v>
      </c>
      <c r="D26" s="73"/>
      <c r="E26" s="78" t="s">
        <v>407</v>
      </c>
    </row>
    <row r="27" spans="1:5">
      <c r="A27" s="89"/>
      <c r="B27" s="90"/>
      <c r="C27" s="90"/>
      <c r="E27" s="83">
        <v>2020</v>
      </c>
    </row>
    <row r="28" spans="1:5" ht="43.5" customHeight="1">
      <c r="A28" s="89"/>
      <c r="B28" s="90"/>
      <c r="C28" s="90"/>
      <c r="D28" s="71"/>
      <c r="E28" s="84">
        <v>2019</v>
      </c>
    </row>
    <row r="29" spans="1:5" ht="105">
      <c r="A29" s="76" t="s">
        <v>400</v>
      </c>
      <c r="B29" s="72" t="s">
        <v>397</v>
      </c>
      <c r="C29" s="72" t="s">
        <v>470</v>
      </c>
      <c r="D29" s="72"/>
      <c r="E29" s="81" t="s">
        <v>427</v>
      </c>
    </row>
    <row r="30" spans="1:5" ht="90">
      <c r="A30" s="76" t="s">
        <v>400</v>
      </c>
      <c r="B30" s="72" t="s">
        <v>100</v>
      </c>
      <c r="C30" s="72" t="s">
        <v>420</v>
      </c>
      <c r="D30" s="72"/>
      <c r="E30" s="81" t="s">
        <v>462</v>
      </c>
    </row>
    <row r="31" spans="1:5" ht="30" customHeight="1">
      <c r="A31" s="89" t="s">
        <v>400</v>
      </c>
      <c r="B31" s="90" t="s">
        <v>398</v>
      </c>
      <c r="C31" s="90" t="s">
        <v>421</v>
      </c>
      <c r="D31" s="73"/>
      <c r="E31" s="78" t="s">
        <v>404</v>
      </c>
    </row>
    <row r="32" spans="1:5">
      <c r="A32" s="89"/>
      <c r="B32" s="90"/>
      <c r="C32" s="90"/>
      <c r="E32" s="82">
        <v>2020</v>
      </c>
    </row>
    <row r="33" spans="1:5" ht="45" customHeight="1">
      <c r="A33" s="89"/>
      <c r="B33" s="90"/>
      <c r="C33" s="90"/>
      <c r="D33" s="71"/>
      <c r="E33" s="79">
        <v>2019</v>
      </c>
    </row>
    <row r="34" spans="1:5" ht="30" customHeight="1">
      <c r="A34" s="89" t="s">
        <v>400</v>
      </c>
      <c r="B34" s="90" t="s">
        <v>227</v>
      </c>
      <c r="C34" s="90" t="s">
        <v>422</v>
      </c>
      <c r="D34" s="73"/>
      <c r="E34" s="78" t="s">
        <v>404</v>
      </c>
    </row>
    <row r="35" spans="1:5">
      <c r="A35" s="89"/>
      <c r="B35" s="90"/>
      <c r="C35" s="90"/>
      <c r="E35" s="82">
        <v>2020</v>
      </c>
    </row>
    <row r="36" spans="1:5" ht="30" customHeight="1">
      <c r="A36" s="89"/>
      <c r="B36" s="90"/>
      <c r="C36" s="90"/>
      <c r="D36" s="71"/>
      <c r="E36" s="79">
        <v>2019</v>
      </c>
    </row>
    <row r="37" spans="1:5" ht="60">
      <c r="A37" s="76" t="s">
        <v>400</v>
      </c>
      <c r="B37" s="72" t="s">
        <v>223</v>
      </c>
      <c r="C37" s="72" t="s">
        <v>423</v>
      </c>
      <c r="D37" s="72"/>
      <c r="E37" s="81" t="s">
        <v>409</v>
      </c>
    </row>
    <row r="38" spans="1:5" ht="105">
      <c r="A38" s="76" t="s">
        <v>400</v>
      </c>
      <c r="B38" s="72" t="s">
        <v>101</v>
      </c>
      <c r="C38" s="72" t="s">
        <v>428</v>
      </c>
      <c r="D38" s="72"/>
      <c r="E38" s="81" t="s">
        <v>461</v>
      </c>
    </row>
    <row r="39" spans="1:5" ht="45">
      <c r="A39" s="89" t="s">
        <v>400</v>
      </c>
      <c r="B39" s="90" t="s">
        <v>103</v>
      </c>
      <c r="C39" s="90" t="s">
        <v>424</v>
      </c>
      <c r="D39" s="73"/>
      <c r="E39" s="78" t="s">
        <v>442</v>
      </c>
    </row>
    <row r="40" spans="1:5" ht="30">
      <c r="A40" s="89"/>
      <c r="B40" s="90"/>
      <c r="C40" s="90"/>
      <c r="E40" s="82" t="s">
        <v>432</v>
      </c>
    </row>
    <row r="41" spans="1:5" ht="60">
      <c r="A41" s="89"/>
      <c r="B41" s="90"/>
      <c r="C41" s="90" t="s">
        <v>438</v>
      </c>
      <c r="D41" s="71"/>
      <c r="E41" s="79" t="s">
        <v>452</v>
      </c>
    </row>
    <row r="42" spans="1:5" ht="60">
      <c r="A42" s="76" t="s">
        <v>400</v>
      </c>
      <c r="B42" s="72" t="s">
        <v>458</v>
      </c>
      <c r="C42" s="72" t="s">
        <v>425</v>
      </c>
      <c r="D42" s="72"/>
      <c r="E42" s="81" t="s">
        <v>430</v>
      </c>
    </row>
    <row r="43" spans="1:5" ht="28.5" customHeight="1">
      <c r="A43" s="89" t="s">
        <v>400</v>
      </c>
      <c r="B43" s="90" t="s">
        <v>226</v>
      </c>
      <c r="C43" s="90" t="s">
        <v>426</v>
      </c>
      <c r="D43" s="73"/>
      <c r="E43" s="78" t="s">
        <v>431</v>
      </c>
    </row>
    <row r="44" spans="1:5" ht="30">
      <c r="A44" s="89"/>
      <c r="B44" s="90"/>
      <c r="C44" s="90"/>
      <c r="E44" s="82" t="s">
        <v>433</v>
      </c>
    </row>
    <row r="45" spans="1:5" ht="62.25" customHeight="1">
      <c r="A45" s="89"/>
      <c r="B45" s="90"/>
      <c r="C45" s="90"/>
      <c r="D45" s="71"/>
      <c r="E45" s="79" t="s">
        <v>436</v>
      </c>
    </row>
    <row r="46" spans="1:5" s="77" customFormat="1" ht="30">
      <c r="A46" s="76" t="s">
        <v>400</v>
      </c>
      <c r="B46" s="72" t="s">
        <v>459</v>
      </c>
      <c r="C46" s="72" t="s">
        <v>439</v>
      </c>
      <c r="D46" s="72"/>
      <c r="E46" s="81" t="s">
        <v>430</v>
      </c>
    </row>
  </sheetData>
  <autoFilter ref="A1:E46" xr:uid="{885A3B82-D046-469A-ABF9-D97FCA821B1F}"/>
  <mergeCells count="27">
    <mergeCell ref="A34:A36"/>
    <mergeCell ref="B34:B36"/>
    <mergeCell ref="C34:C36"/>
    <mergeCell ref="A23:A25"/>
    <mergeCell ref="B23:B25"/>
    <mergeCell ref="C23:C25"/>
    <mergeCell ref="A31:A33"/>
    <mergeCell ref="B31:B33"/>
    <mergeCell ref="C31:C33"/>
    <mergeCell ref="A3:A4"/>
    <mergeCell ref="B3:B4"/>
    <mergeCell ref="C3:C4"/>
    <mergeCell ref="A7:A9"/>
    <mergeCell ref="B7:B9"/>
    <mergeCell ref="C7:C9"/>
    <mergeCell ref="A10:A12"/>
    <mergeCell ref="B10:B12"/>
    <mergeCell ref="C10:C12"/>
    <mergeCell ref="A26:A28"/>
    <mergeCell ref="B26:B28"/>
    <mergeCell ref="C26:C28"/>
    <mergeCell ref="A39:A41"/>
    <mergeCell ref="B39:B41"/>
    <mergeCell ref="C39:C41"/>
    <mergeCell ref="A43:A45"/>
    <mergeCell ref="B43:B45"/>
    <mergeCell ref="C43:C45"/>
  </mergeCells>
  <hyperlinks>
    <hyperlink ref="E36" r:id="rId1" display="2019 County data" xr:uid="{8192D554-5BDC-4C88-B6EC-3355B4139A1B}"/>
    <hyperlink ref="E35" r:id="rId2" display="https://data.census.gov/cedsci/table?q=work%20location&amp;t=Commuting&amp;g=0400000US37%240500000&amp;y=2020&amp;tid=ACSST5Y2020.S0801" xr:uid="{D15A39C8-F8D5-4927-945C-40A911C0DE6D}"/>
    <hyperlink ref="E24" r:id="rId3" display="https://data.census.gov/cedsci/table?q=broadband&amp;g=0400000US37%240500000&amp;y=2020&amp;tid=ACSDT5Y2020.B28001&amp;moe=false&amp;tp=true" xr:uid="{72E5D0D2-7911-4CDE-A4EF-1286E664484D}"/>
    <hyperlink ref="E25" r:id="rId4" display="https://data.census.gov/cedsci/table?q=broadband&amp;g=0400000US37%240500000&amp;y=2019&amp;tid=ACSDT5Y2019.B28001" xr:uid="{83A2E2EA-E540-4687-BF49-CF55A6A122E8}"/>
    <hyperlink ref="E14" r:id="rId5" xr:uid="{4D560BCA-4939-416D-9642-544EBC69514F}"/>
    <hyperlink ref="E28" r:id="rId6" display="https://data.census.gov/cedsci/table?q=internet%20subscription&amp;g=0400000US37%240500000&amp;y=2019&amp;d=ACS%205-Year%20Estimates%20Detailed%20Tables&amp;tid=ACSDT5Y2019.B28011&amp;moe=false&amp;tp=true" xr:uid="{09DD00F0-FFA6-407B-9108-9B761A0F84B8}"/>
    <hyperlink ref="E27" r:id="rId7" display="https://data.census.gov/cedsci/table?q=internet%20subscription&amp;g=0400000US37%240500000&amp;y=2020&amp;d=ACS%205-Year%20Estimates%20Detailed%20Tables&amp;tid=ACSDT5Y2020.B28011&amp;moe=false&amp;tp=true" xr:uid="{98397279-C1F6-4787-A160-F641CC799F6A}"/>
    <hyperlink ref="E4" r:id="rId8" display="2022 and 2021 Statewide median" xr:uid="{DC4A029B-ADD6-49F2-99B7-44AC66DB3D67}"/>
    <hyperlink ref="E11" r:id="rId9" display="Medicaid eligibles data, North Carolina State Demographer's Office" xr:uid="{95C82158-35A6-4452-80D2-D90BA5AD8A78}"/>
    <hyperlink ref="E8" r:id="rId10" display="Veterans data, North Carolina State Demographer's Office" xr:uid="{9743DEB2-B4F4-4C8A-BC1A-7ACD048DAD8B}"/>
    <hyperlink ref="E30" r:id="rId11" display=" US Bureau of Economic Analysis" xr:uid="{7C0A2A6C-B2C3-47D8-AA99-695C1674AF04}"/>
    <hyperlink ref="E37" r:id="rId12" xr:uid="{21CFD35A-E37A-4E48-9D27-39B692823EC0}"/>
    <hyperlink ref="E3" r:id="rId13" location="ProjectionData" xr:uid="{E0EF8056-404B-4E98-9CB7-607B926524BD}"/>
    <hyperlink ref="E5" r:id="rId14" location="ProjectionData" xr:uid="{0D53EA29-9291-4F11-BE6A-738D76271FDC}"/>
    <hyperlink ref="E6" r:id="rId15" location="ProjectionData" xr:uid="{7F39DD07-A78D-44C6-B092-4F3AE0BDF027}"/>
    <hyperlink ref="E13" r:id="rId16" display="https://www.census.gov/data/datasets/time-series/demo/sahie/estimates-acs.html" xr:uid="{6EC82AC0-C0C6-4062-8690-98721F9BEC24}"/>
    <hyperlink ref="E29" r:id="rId17" location="/?s_measures=u18&amp;s_state=37&amp;s_geography=county&amp;s_county=37001,37003,37005,37007,37009,37011,37013,37015,37017,37019,37021,37023,37025,37027,37029,37031,37033,37035,37037,37039,37041,37043,37045,37047,37049,37051,37053,37055,37057,37059,37061,37063,37065,37067,37069,37071,37073,37075,37077,37079,37081,37083,37085,37087,37089,37091,37093,37095,37097,37099,37101,37103,37105,37107,37109,37113,37115,37117,37111,37119,37121,37123,37125,37127,37129,37131,37133,37135,37137,37139,37141,37143,37145,37147,37149,37151,37153,37155,37157,37159,37161,37163,37165,37167,37169,37171,37173,37175,37177,37179,37181,37183,37185,37187,37189,37191,37193,37195,37197,37199&amp;s_district=" xr:uid="{394DF624-C607-493B-9CBE-291296680BB0}"/>
    <hyperlink ref="E38" r:id="rId18" display="US Bureau of Labor Statistics, Quarterly Census of Employment and Wages [Use &quot;County High-Level&quot; file]" xr:uid="{AF8D05B7-9B7C-451C-AF58-45B675B7355F}"/>
    <hyperlink ref="E33" r:id="rId19" display="https://data.census.gov/cedsci/table?q=work%20location&amp;t=Commuting&amp;g=0400000US37,37%240500000_0500000US37001,37003,37005,37007,37009,37011,37013,37015,37017,37019,37021&amp;y=2019&amp;tid=ACSST5Y2019.S0801" xr:uid="{91E62577-D525-4739-88EA-AE28DB5405D1}"/>
    <hyperlink ref="E32" r:id="rId20" display="https://data.census.gov/cedsci/table?q=work%20location&amp;t=Commuting&amp;g=0400000US37%240500000&amp;y=2020&amp;tid=ACSST5Y2020.S0801&amp;moe=false&amp;tp=true" xr:uid="{47E18E7A-58F8-458B-B561-2C41090462C1}"/>
    <hyperlink ref="E42" r:id="rId21" xr:uid="{565C42A9-069C-4954-9125-51333E0D3817}"/>
    <hyperlink ref="E2" r:id="rId22" location="ProjectionData" display="County data: North Carolina State Demographer's Office. [Download the file &quot;Data (Excel Format)&quot; under header &quot;Sex, Race, Age Groups (2000-2050)&quot;" xr:uid="{36F7E5F4-8A59-4B24-83CF-5328F40B1DA9}"/>
    <hyperlink ref="E46" r:id="rId23" xr:uid="{7D62C570-21FD-4BEB-8346-DBAE5591EC0B}"/>
    <hyperlink ref="E9" r:id="rId24" location="ProjectionData" display="County data: North Carolina State Demographer's Office. [Download the file &quot;Data (Excel Format)&quot; under header &quot;Sex, Race, Age Groups (2000-2050)&quot;" xr:uid="{026000B8-D7F2-4DEA-B372-9FDC736294D1}"/>
    <hyperlink ref="E12" r:id="rId25" location="ProjectionData" display="County data: North Carolina State Demographer's Office. [Download the file &quot;Data (Excel Format)&quot; under header &quot;Sex, Race, Age Groups (2000-2050)&quot;" xr:uid="{A7BCEE45-20FD-4734-88C5-C7F09997F0D2}"/>
    <hyperlink ref="E45" r:id="rId26" location="ProjectionData" display="County data: North Carolina State Demographer's Office. [Download the file &quot;Data (Excel Format)&quot; under header &quot;Sex, Race, Age Groups (2000-2050)&quot;" xr:uid="{CDCDE064-7EDB-4336-BF99-E06FA4FCA70A}"/>
    <hyperlink ref="E41" r:id="rId27" location="ProjectionData" display="County data: North Carolina State Demographer's Office. [Download the file &quot;Data (Excel Format)&quot; under header &quot;Sex, Race, Age Groups (2000-2050)&quot;" xr:uid="{0F915265-4FAD-44D2-93CB-D043687EFCED}"/>
    <hyperlink ref="E15" r:id="rId28" display="NC DHHS" xr:uid="{5CA5FC82-170E-43E2-8FB8-111AB38819D0}"/>
    <hyperlink ref="E16" r:id="rId29" display="North Carolina Controlled Substance Reporting System." xr:uid="{670BAF55-9574-4077-A51A-5E58E08EDEAD}"/>
    <hyperlink ref="E40" r:id="rId30" display="https://www.ncdor.gov/total-property-taxes-levied-all-local-jurisdictions-lg04" xr:uid="{A2FF0A46-C120-4847-9700-3D0D54F92ED1}"/>
    <hyperlink ref="E44" r:id="rId31" display="https://www.ncdor.gov/total-property-taxes-levied-all-local-jurisdictions-lg04" xr:uid="{572EED5B-069F-476E-A02B-EB6B42FF8211}"/>
    <hyperlink ref="E22" r:id="rId32" xr:uid="{F24F8F72-8F73-42FB-9578-80926310E17B}"/>
    <hyperlink ref="E17" r:id="rId33" xr:uid="{6BDF5391-7646-4802-B171-9E8547FA781A}"/>
    <hyperlink ref="E19" r:id="rId34" xr:uid="{1E0245B3-C83D-4CAC-9109-DE1A16266948}"/>
    <hyperlink ref="E20" r:id="rId35" xr:uid="{BD775D0A-D3C6-4405-8927-64C4E17B4F4E}"/>
    <hyperlink ref="E18" r:id="rId36" display="Calculated by NCACC using data from the North Carolina Department of Public Education." xr:uid="{F9672935-2840-4814-9805-201A36518DCC}"/>
    <hyperlink ref="E21" r:id="rId37" display="Carolina Demography and myFutureNC." xr:uid="{500CEBB9-5071-449A-BA18-84189BE48DB8}"/>
  </hyperlinks>
  <pageMargins left="0.25" right="0.25" top="0.75" bottom="0.75" header="0.25" footer="0.3"/>
  <pageSetup orientation="landscape" horizontalDpi="300" verticalDpi="300" r:id="rId38"/>
  <headerFooter>
    <oddHeader>&amp;C&amp;"Arial Black,Regular"&amp;16&amp;K003840NCACC County Map Book, 2022 | Detailed Source List</oddHeader>
    <oddFooter>&amp;L&amp;"Calibri,Regular"See the 2022 NCACC County Map Book at https://www.ncacc.org/research-and-publications/research/county-map-book/&amp;R&amp;"Calibri,Regular"Page &amp;P of &amp;N</oddFooter>
  </headerFooter>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BD2F9-0A47-40B8-9CA7-6B4ACE6C050F}">
  <sheetPr codeName="Sheet3"/>
  <dimension ref="A1:CR106"/>
  <sheetViews>
    <sheetView view="pageBreakPreview" topLeftCell="A55" zoomScale="60" zoomScaleNormal="100" workbookViewId="0">
      <selection activeCell="J5" sqref="J5"/>
    </sheetView>
    <sheetView tabSelected="1" workbookViewId="1">
      <selection activeCell="C3" sqref="C3"/>
    </sheetView>
  </sheetViews>
  <sheetFormatPr defaultColWidth="10.7109375" defaultRowHeight="15"/>
  <cols>
    <col min="1" max="1" width="10.7109375" style="52"/>
    <col min="2" max="2" width="10.7109375" style="3"/>
    <col min="3" max="5" width="10.7109375" style="1"/>
    <col min="6" max="6" width="10.7109375" style="3"/>
    <col min="7" max="9" width="10.7109375" style="1"/>
    <col min="10" max="10" width="10.7109375" style="3"/>
    <col min="11" max="13" width="10.7109375" style="1"/>
    <col min="14" max="14" width="10.7109375" style="3"/>
    <col min="15" max="17" width="10.7109375" style="1"/>
    <col min="18" max="18" width="10.7109375" style="3"/>
    <col min="19" max="21" width="10.7109375" style="1"/>
    <col min="22" max="22" width="10.7109375" style="3"/>
    <col min="23" max="25" width="10.7109375" style="1"/>
    <col min="26" max="26" width="10.7109375" style="3"/>
    <col min="27" max="29" width="10.7109375" style="1"/>
    <col min="30" max="30" width="10.7109375" style="3"/>
    <col min="31" max="33" width="10.7109375" style="1"/>
    <col min="34" max="34" width="10.7109375" style="3"/>
    <col min="35" max="39" width="10.7109375" style="1"/>
    <col min="40" max="40" width="10.7109375" style="1" customWidth="1"/>
    <col min="41" max="41" width="10.7109375" style="1"/>
    <col min="42" max="42" width="10.7109375" style="3"/>
    <col min="43" max="45" width="10.7109375" style="1"/>
    <col min="46" max="46" width="15.7109375" style="3" customWidth="1"/>
    <col min="47" max="47" width="15.7109375" style="1" customWidth="1"/>
    <col min="48" max="48" width="10.7109375" style="3"/>
    <col min="49" max="51" width="10.7109375" style="1"/>
    <col min="52" max="52" width="10.7109375" style="3"/>
    <col min="53" max="55" width="10.7109375" style="1"/>
    <col min="56" max="56" width="10.7109375" style="3"/>
    <col min="57" max="59" width="10.7109375" style="1"/>
    <col min="60" max="60" width="10.7109375" style="3"/>
    <col min="61" max="63" width="10.7109375" style="1"/>
    <col min="64" max="64" width="10.7109375" style="3"/>
    <col min="65" max="67" width="10.7109375" style="1"/>
    <col min="68" max="68" width="10.7109375" style="3"/>
    <col min="69" max="71" width="10.7109375" style="1"/>
    <col min="72" max="72" width="10.7109375" style="3"/>
    <col min="73" max="75" width="10.7109375" style="1"/>
    <col min="76" max="76" width="10.7109375" style="3"/>
    <col min="77" max="79" width="10.7109375" style="1"/>
    <col min="80" max="80" width="10.7109375" style="3"/>
    <col min="81" max="83" width="10.7109375" style="1"/>
    <col min="84" max="84" width="10.7109375" style="3"/>
    <col min="85" max="87" width="10.7109375" style="1"/>
    <col min="88" max="88" width="10.7109375" style="3"/>
    <col min="89" max="91" width="10.7109375" style="1"/>
    <col min="92" max="92" width="10.7109375" style="3" customWidth="1"/>
    <col min="93" max="93" width="10.7109375" style="1"/>
    <col min="94" max="94" width="10.7109375" style="1" customWidth="1"/>
    <col min="95" max="95" width="10.7109375" style="1"/>
    <col min="96" max="96" width="10.7109375" style="3"/>
    <col min="97" max="16384" width="10.7109375" style="1"/>
  </cols>
  <sheetData>
    <row r="1" spans="1:96" s="44" customFormat="1" ht="21">
      <c r="A1" s="49"/>
      <c r="B1" s="45" t="s">
        <v>369</v>
      </c>
      <c r="C1" s="46"/>
      <c r="D1" s="46"/>
      <c r="E1" s="46"/>
      <c r="F1" s="46"/>
      <c r="G1" s="46"/>
      <c r="H1" s="46"/>
      <c r="I1" s="46"/>
      <c r="J1" s="46"/>
      <c r="K1" s="46"/>
      <c r="L1" s="46"/>
      <c r="M1" s="46"/>
      <c r="N1" s="46"/>
      <c r="O1" s="46"/>
      <c r="P1" s="46"/>
      <c r="Q1" s="46"/>
      <c r="R1" s="46"/>
      <c r="S1" s="46"/>
      <c r="T1" s="46"/>
      <c r="U1" s="46"/>
      <c r="V1" s="47" t="s">
        <v>401</v>
      </c>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5" t="s">
        <v>402</v>
      </c>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row>
    <row r="2" spans="1:96" s="2" customFormat="1">
      <c r="A2" s="50"/>
      <c r="B2" s="92" t="s">
        <v>457</v>
      </c>
      <c r="C2" s="93"/>
      <c r="D2" s="93"/>
      <c r="E2" s="94"/>
      <c r="F2" s="92" t="s">
        <v>371</v>
      </c>
      <c r="G2" s="93"/>
      <c r="H2" s="93"/>
      <c r="I2" s="94"/>
      <c r="J2" s="92" t="s">
        <v>373</v>
      </c>
      <c r="K2" s="93"/>
      <c r="L2" s="93"/>
      <c r="M2" s="94"/>
      <c r="N2" s="92" t="s">
        <v>374</v>
      </c>
      <c r="O2" s="93"/>
      <c r="P2" s="93"/>
      <c r="Q2" s="94"/>
      <c r="R2" s="92" t="s">
        <v>375</v>
      </c>
      <c r="S2" s="93"/>
      <c r="T2" s="93"/>
      <c r="U2" s="94"/>
      <c r="V2" s="92" t="s">
        <v>376</v>
      </c>
      <c r="W2" s="93"/>
      <c r="X2" s="93"/>
      <c r="Y2" s="94"/>
      <c r="Z2" s="92" t="s">
        <v>475</v>
      </c>
      <c r="AA2" s="93"/>
      <c r="AB2" s="93"/>
      <c r="AC2" s="94"/>
      <c r="AD2" s="92" t="s">
        <v>377</v>
      </c>
      <c r="AE2" s="93"/>
      <c r="AF2" s="93"/>
      <c r="AG2" s="94"/>
      <c r="AH2" s="92" t="s">
        <v>456</v>
      </c>
      <c r="AI2" s="93"/>
      <c r="AJ2" s="93"/>
      <c r="AK2" s="94"/>
      <c r="AL2" s="92" t="s">
        <v>378</v>
      </c>
      <c r="AM2" s="93"/>
      <c r="AN2" s="93"/>
      <c r="AO2" s="94"/>
      <c r="AP2" s="92" t="s">
        <v>379</v>
      </c>
      <c r="AQ2" s="93"/>
      <c r="AR2" s="93"/>
      <c r="AS2" s="94"/>
      <c r="AT2" s="92" t="s">
        <v>380</v>
      </c>
      <c r="AU2" s="93"/>
      <c r="AV2" s="92" t="s">
        <v>381</v>
      </c>
      <c r="AW2" s="93"/>
      <c r="AX2" s="93"/>
      <c r="AY2" s="94"/>
      <c r="AZ2" s="92" t="s">
        <v>382</v>
      </c>
      <c r="BA2" s="93"/>
      <c r="BB2" s="93"/>
      <c r="BC2" s="94"/>
      <c r="BD2" s="92" t="s">
        <v>383</v>
      </c>
      <c r="BE2" s="93"/>
      <c r="BF2" s="93"/>
      <c r="BG2" s="94"/>
      <c r="BH2" s="92" t="s">
        <v>384</v>
      </c>
      <c r="BI2" s="93"/>
      <c r="BJ2" s="93"/>
      <c r="BK2" s="94"/>
      <c r="BL2" s="92" t="s">
        <v>385</v>
      </c>
      <c r="BM2" s="93"/>
      <c r="BN2" s="93"/>
      <c r="BO2" s="94"/>
      <c r="BP2" s="92" t="s">
        <v>386</v>
      </c>
      <c r="BQ2" s="93"/>
      <c r="BR2" s="93"/>
      <c r="BS2" s="94"/>
      <c r="BT2" s="92" t="s">
        <v>387</v>
      </c>
      <c r="BU2" s="93"/>
      <c r="BV2" s="93"/>
      <c r="BW2" s="94"/>
      <c r="BX2" s="92" t="s">
        <v>388</v>
      </c>
      <c r="BY2" s="93"/>
      <c r="BZ2" s="93"/>
      <c r="CA2" s="94"/>
      <c r="CB2" s="92" t="s">
        <v>389</v>
      </c>
      <c r="CC2" s="93"/>
      <c r="CD2" s="93"/>
      <c r="CE2" s="94"/>
      <c r="CF2" s="92" t="s">
        <v>390</v>
      </c>
      <c r="CG2" s="93"/>
      <c r="CH2" s="93"/>
      <c r="CI2" s="94"/>
      <c r="CJ2" s="92" t="s">
        <v>391</v>
      </c>
      <c r="CK2" s="93"/>
      <c r="CL2" s="93"/>
      <c r="CM2" s="94"/>
      <c r="CN2" s="92" t="s">
        <v>392</v>
      </c>
      <c r="CO2" s="93"/>
      <c r="CP2" s="93"/>
      <c r="CQ2" s="94"/>
      <c r="CR2" s="26" t="s">
        <v>370</v>
      </c>
    </row>
    <row r="3" spans="1:96" s="2" customFormat="1" ht="30" customHeight="1">
      <c r="A3" s="51"/>
      <c r="B3" s="22" t="s">
        <v>232</v>
      </c>
      <c r="C3" s="23" t="s">
        <v>372</v>
      </c>
      <c r="D3" s="24" t="s">
        <v>233</v>
      </c>
      <c r="E3" s="23" t="s">
        <v>372</v>
      </c>
      <c r="F3" s="22">
        <v>2022</v>
      </c>
      <c r="G3" s="23" t="s">
        <v>372</v>
      </c>
      <c r="H3" s="24">
        <v>2021</v>
      </c>
      <c r="I3" s="23" t="s">
        <v>372</v>
      </c>
      <c r="J3" s="22">
        <v>2022</v>
      </c>
      <c r="K3" s="23" t="s">
        <v>372</v>
      </c>
      <c r="L3" s="24">
        <v>2021</v>
      </c>
      <c r="M3" s="23" t="s">
        <v>372</v>
      </c>
      <c r="N3" s="22">
        <v>2022</v>
      </c>
      <c r="O3" s="23" t="s">
        <v>372</v>
      </c>
      <c r="P3" s="24">
        <v>2021</v>
      </c>
      <c r="Q3" s="23" t="s">
        <v>372</v>
      </c>
      <c r="R3" s="22">
        <v>2022</v>
      </c>
      <c r="S3" s="23" t="s">
        <v>372</v>
      </c>
      <c r="T3" s="24">
        <v>2021</v>
      </c>
      <c r="U3" s="23" t="s">
        <v>372</v>
      </c>
      <c r="V3" s="22">
        <v>2021</v>
      </c>
      <c r="W3" s="23" t="s">
        <v>372</v>
      </c>
      <c r="X3" s="24">
        <v>2020</v>
      </c>
      <c r="Y3" s="23" t="s">
        <v>372</v>
      </c>
      <c r="Z3" s="22">
        <v>2019</v>
      </c>
      <c r="AA3" s="23" t="s">
        <v>372</v>
      </c>
      <c r="AB3" s="24">
        <v>2018</v>
      </c>
      <c r="AC3" s="23" t="s">
        <v>372</v>
      </c>
      <c r="AD3" s="22">
        <v>2020</v>
      </c>
      <c r="AE3" s="23" t="s">
        <v>372</v>
      </c>
      <c r="AF3" s="24">
        <v>2019</v>
      </c>
      <c r="AG3" s="23" t="s">
        <v>372</v>
      </c>
      <c r="AH3" s="22" t="s">
        <v>365</v>
      </c>
      <c r="AI3" s="23" t="s">
        <v>372</v>
      </c>
      <c r="AJ3" s="24" t="s">
        <v>366</v>
      </c>
      <c r="AK3" s="23" t="s">
        <v>372</v>
      </c>
      <c r="AL3" s="22" t="s">
        <v>367</v>
      </c>
      <c r="AM3" s="23" t="s">
        <v>372</v>
      </c>
      <c r="AN3" s="24" t="s">
        <v>366</v>
      </c>
      <c r="AO3" s="23" t="s">
        <v>372</v>
      </c>
      <c r="AP3" s="22" t="s">
        <v>235</v>
      </c>
      <c r="AQ3" s="23" t="s">
        <v>372</v>
      </c>
      <c r="AR3" s="24" t="s">
        <v>234</v>
      </c>
      <c r="AS3" s="23" t="s">
        <v>372</v>
      </c>
      <c r="AT3" s="22"/>
      <c r="AU3" s="23" t="s">
        <v>372</v>
      </c>
      <c r="AV3" s="22" t="s">
        <v>364</v>
      </c>
      <c r="AW3" s="23" t="s">
        <v>372</v>
      </c>
      <c r="AX3" s="24" t="s">
        <v>363</v>
      </c>
      <c r="AY3" s="23" t="s">
        <v>372</v>
      </c>
      <c r="AZ3" s="22">
        <v>2020</v>
      </c>
      <c r="BA3" s="23" t="s">
        <v>372</v>
      </c>
      <c r="BB3" s="24">
        <v>2019</v>
      </c>
      <c r="BC3" s="23" t="s">
        <v>372</v>
      </c>
      <c r="BD3" s="22">
        <v>2020</v>
      </c>
      <c r="BE3" s="23" t="s">
        <v>372</v>
      </c>
      <c r="BF3" s="24">
        <v>2019</v>
      </c>
      <c r="BG3" s="23" t="s">
        <v>372</v>
      </c>
      <c r="BH3" s="22">
        <v>2020</v>
      </c>
      <c r="BI3" s="23" t="s">
        <v>372</v>
      </c>
      <c r="BJ3" s="24">
        <v>2019</v>
      </c>
      <c r="BK3" s="23" t="s">
        <v>372</v>
      </c>
      <c r="BL3" s="22">
        <v>2020</v>
      </c>
      <c r="BM3" s="23" t="s">
        <v>372</v>
      </c>
      <c r="BN3" s="24">
        <v>2019</v>
      </c>
      <c r="BO3" s="23" t="s">
        <v>372</v>
      </c>
      <c r="BP3" s="22">
        <v>2020</v>
      </c>
      <c r="BQ3" s="23" t="s">
        <v>372</v>
      </c>
      <c r="BR3" s="24">
        <v>2019</v>
      </c>
      <c r="BS3" s="23" t="s">
        <v>372</v>
      </c>
      <c r="BT3" s="22">
        <v>2020</v>
      </c>
      <c r="BU3" s="23" t="s">
        <v>372</v>
      </c>
      <c r="BV3" s="24">
        <v>2019</v>
      </c>
      <c r="BW3" s="23" t="s">
        <v>372</v>
      </c>
      <c r="BX3" s="22" t="s">
        <v>224</v>
      </c>
      <c r="BY3" s="23" t="s">
        <v>372</v>
      </c>
      <c r="BZ3" s="24" t="s">
        <v>225</v>
      </c>
      <c r="CA3" s="23" t="s">
        <v>372</v>
      </c>
      <c r="CB3" s="22">
        <v>2021</v>
      </c>
      <c r="CC3" s="23" t="s">
        <v>372</v>
      </c>
      <c r="CD3" s="24">
        <v>2020</v>
      </c>
      <c r="CE3" s="23" t="s">
        <v>372</v>
      </c>
      <c r="CF3" s="22" t="s">
        <v>105</v>
      </c>
      <c r="CG3" s="23" t="s">
        <v>372</v>
      </c>
      <c r="CH3" s="24" t="s">
        <v>104</v>
      </c>
      <c r="CI3" s="23" t="s">
        <v>372</v>
      </c>
      <c r="CJ3" s="22" t="s">
        <v>105</v>
      </c>
      <c r="CK3" s="23" t="s">
        <v>372</v>
      </c>
      <c r="CL3" s="24" t="s">
        <v>104</v>
      </c>
      <c r="CM3" s="23" t="s">
        <v>372</v>
      </c>
      <c r="CN3" s="22" t="s">
        <v>105</v>
      </c>
      <c r="CO3" s="23" t="s">
        <v>372</v>
      </c>
      <c r="CP3" s="24" t="s">
        <v>104</v>
      </c>
      <c r="CQ3" s="23" t="s">
        <v>372</v>
      </c>
      <c r="CR3" s="25"/>
    </row>
    <row r="4" spans="1:96">
      <c r="A4" s="52" t="s">
        <v>36</v>
      </c>
      <c r="B4" s="17">
        <v>0.23299516189909758</v>
      </c>
      <c r="C4" s="28">
        <f t="shared" ref="C4:C35" si="0">RANK(B4,B$4:B$103,)</f>
        <v>19</v>
      </c>
      <c r="D4" s="19">
        <v>0.28653516484324992</v>
      </c>
      <c r="E4" s="4">
        <f t="shared" ref="E4:E35" si="1">RANK(D4,D$4:D$103,)</f>
        <v>21</v>
      </c>
      <c r="F4" s="35">
        <v>39.848813210000003</v>
      </c>
      <c r="G4" s="28">
        <f t="shared" ref="G4:G35" si="2">RANK(F4,F$4:F$103,)</f>
        <v>73</v>
      </c>
      <c r="H4" s="36">
        <v>39.80153061</v>
      </c>
      <c r="I4" s="4">
        <f t="shared" ref="I4:I35" si="3">RANK(H4,H$4:H$103,)</f>
        <v>73</v>
      </c>
      <c r="J4" s="17">
        <v>0.21030298177991788</v>
      </c>
      <c r="K4" s="28">
        <f t="shared" ref="K4:K35" si="4">RANK(J4,J$4:J$103,)</f>
        <v>34</v>
      </c>
      <c r="L4" s="19">
        <v>0.21245328288654086</v>
      </c>
      <c r="M4" s="4">
        <f t="shared" ref="M4:M35" si="5">RANK(L4,L$4:L$103,)</f>
        <v>33</v>
      </c>
      <c r="N4" s="17">
        <v>0.18280701353066989</v>
      </c>
      <c r="O4" s="28">
        <f t="shared" ref="O4:O35" si="6">RANK(N4,N$4:N$103,)</f>
        <v>77</v>
      </c>
      <c r="P4" s="19">
        <v>0.17971669819591196</v>
      </c>
      <c r="Q4" s="4">
        <f t="shared" ref="Q4:Q35" si="7">RANK(P4,P$4:P$103,)</f>
        <v>76</v>
      </c>
      <c r="R4" s="17">
        <v>5.5735379899577955E-2</v>
      </c>
      <c r="S4" s="28">
        <f t="shared" ref="S4:S35" si="8">RANK(R4,R$4:R$103,)</f>
        <v>80</v>
      </c>
      <c r="T4" s="19">
        <v>5.7381303926544551E-2</v>
      </c>
      <c r="U4" s="4">
        <f t="shared" ref="U4:U35" si="9">RANK(T4,T$4:T$103,)</f>
        <v>80</v>
      </c>
      <c r="V4" s="17">
        <v>0.26337493655700639</v>
      </c>
      <c r="W4" s="28">
        <f t="shared" ref="W4:W35" si="10">RANK(V4,V$4:V$103,)</f>
        <v>58</v>
      </c>
      <c r="X4" s="19">
        <v>0.24865100593092221</v>
      </c>
      <c r="Y4" s="4">
        <f t="shared" ref="Y4:Y35" si="11">RANK(X4,X$4:X$103,)</f>
        <v>60</v>
      </c>
      <c r="Z4" s="17">
        <v>0.14760812581913499</v>
      </c>
      <c r="AA4" s="28">
        <f t="shared" ref="AA4:AA35" si="12">RANK(Z4,Z$4:Z$103,)</f>
        <v>38</v>
      </c>
      <c r="AB4" s="19">
        <v>0.13785249375900324</v>
      </c>
      <c r="AC4" s="4">
        <f t="shared" ref="AC4:AC35" si="13">RANK(AB4,AB$4:AB$103,)</f>
        <v>43</v>
      </c>
      <c r="AD4" s="17">
        <v>0.13100000000000001</v>
      </c>
      <c r="AE4" s="28">
        <f t="shared" ref="AE4:AE35" si="14">RANK(AD4,AD$4:AD$103,)</f>
        <v>73</v>
      </c>
      <c r="AF4" s="19">
        <v>0.13699999999999998</v>
      </c>
      <c r="AG4" s="4">
        <f t="shared" ref="AG4:AG35" si="15">RANK(AF4,AF$4:AF$103,)</f>
        <v>74</v>
      </c>
      <c r="AH4" s="11">
        <v>22.177348756317627</v>
      </c>
      <c r="AI4" s="28">
        <f>RANK(AH4,AH$4:AH$103,)</f>
        <v>65</v>
      </c>
      <c r="AJ4" s="4">
        <v>38</v>
      </c>
      <c r="AK4" s="4">
        <f>RANK(AJ4,AJ$4:AJ$103,)</f>
        <v>24</v>
      </c>
      <c r="AL4" s="43">
        <v>0.14599999999999999</v>
      </c>
      <c r="AM4" s="28">
        <f>RANK(AL4,AL$4:AL$103,)</f>
        <v>58</v>
      </c>
      <c r="AN4" s="4">
        <v>24723</v>
      </c>
      <c r="AO4" s="4">
        <f>RANK(AN4,AN$4:AN$103,)</f>
        <v>17</v>
      </c>
      <c r="AP4" s="17">
        <v>0.46400001525878909</v>
      </c>
      <c r="AQ4" s="28">
        <f>RANK(AP4,AP$4:AP$103,)</f>
        <v>76</v>
      </c>
      <c r="AR4" s="19">
        <v>0.47799999237060548</v>
      </c>
      <c r="AS4" s="4">
        <f>RANK(AR4,AR$4:AR$103,)</f>
        <v>74</v>
      </c>
      <c r="AT4" s="3">
        <v>0.10099999999999999</v>
      </c>
      <c r="AU4" s="4">
        <f>RANK(AT4,AT$4:AT$103,)</f>
        <v>80</v>
      </c>
      <c r="AV4" s="6">
        <v>0.42577406764030457</v>
      </c>
      <c r="AW4" s="28">
        <f>RANK(AV4,AV$4:AV$103,)</f>
        <v>36</v>
      </c>
      <c r="AX4" s="1">
        <v>0.53976681240891111</v>
      </c>
      <c r="AY4" s="4">
        <f>RANK(AX4,AX$4:AX$103,)</f>
        <v>56</v>
      </c>
      <c r="AZ4" s="17">
        <v>0.90260484302192345</v>
      </c>
      <c r="BA4" s="28">
        <f t="shared" ref="BA4:BA35" si="16">RANK(AZ4,AZ$4:AZ$103,)</f>
        <v>27</v>
      </c>
      <c r="BB4" s="19">
        <v>0.88873197908099133</v>
      </c>
      <c r="BC4" s="4">
        <f t="shared" ref="BC4:BC35" si="17">RANK(BB4,BB$4:BB$103,)</f>
        <v>26</v>
      </c>
      <c r="BD4" s="17">
        <v>0.74881979986250091</v>
      </c>
      <c r="BE4" s="28">
        <f t="shared" ref="BE4:BE35" si="18">RANK(BD4,BD$4:BD$103,)</f>
        <v>29</v>
      </c>
      <c r="BF4" s="19">
        <v>0.70950821707351142</v>
      </c>
      <c r="BG4" s="4">
        <f t="shared" ref="BG4:BG35" si="19">RANK(BF4,BF$4:BF$103,)</f>
        <v>39</v>
      </c>
      <c r="BH4" s="17">
        <v>0.18303765781454071</v>
      </c>
      <c r="BI4" s="28">
        <f>RANK(BH4,BH$4:BH$103,)</f>
        <v>71</v>
      </c>
      <c r="BJ4" s="19">
        <v>0.21800805924635155</v>
      </c>
      <c r="BK4" s="4">
        <f>RANK(BJ4,BJ$4:BJ$103,)</f>
        <v>58</v>
      </c>
      <c r="BL4" s="5">
        <v>43973</v>
      </c>
      <c r="BM4" s="28">
        <f t="shared" ref="BM4:BM35" si="20">RANK(BL4,BL$4:BL$103,)</f>
        <v>38</v>
      </c>
      <c r="BN4" s="4">
        <v>41256</v>
      </c>
      <c r="BO4" s="4">
        <f t="shared" ref="BO4:BO35" si="21">RANK(BN4,BN$4:BN$103,)</f>
        <v>37</v>
      </c>
      <c r="BP4" s="17">
        <v>0.65</v>
      </c>
      <c r="BQ4" s="28">
        <f t="shared" ref="BQ4:BQ35" si="22">RANK(BP4,BP$4:BP$103,)</f>
        <v>46</v>
      </c>
      <c r="BR4" s="19">
        <v>0.65500000000000003</v>
      </c>
      <c r="BS4" s="4">
        <f t="shared" ref="BS4:BS35" si="23">RANK(BR4,BR$4:BR$103,)</f>
        <v>43</v>
      </c>
      <c r="BT4" s="17">
        <v>0.86199999999999999</v>
      </c>
      <c r="BU4" s="28">
        <f>RANK(BT4,BT$4:BT$103,)</f>
        <v>6</v>
      </c>
      <c r="BV4" s="19">
        <v>0.85799999999999998</v>
      </c>
      <c r="BW4" s="4">
        <f>RANK(BV4,BV$4:BV$103,)</f>
        <v>15</v>
      </c>
      <c r="BX4" s="17">
        <v>3.7000000000000005E-2</v>
      </c>
      <c r="BY4" s="28">
        <f t="shared" ref="BY4:BY35" si="24">RANK(BX4,BX$4:BX$103,)</f>
        <v>45</v>
      </c>
      <c r="BZ4" s="19">
        <v>5.1009183383390805E-2</v>
      </c>
      <c r="CA4" s="4">
        <f t="shared" ref="CA4:CA35" si="25">RANK(BZ4,BZ$4:BZ$103,)</f>
        <v>49</v>
      </c>
      <c r="CB4" s="5">
        <v>938</v>
      </c>
      <c r="CC4" s="28">
        <f t="shared" ref="CC4:CC35" si="26">RANK(CB4,CB$4:CB$103,)</f>
        <v>16</v>
      </c>
      <c r="CD4" s="4">
        <v>884</v>
      </c>
      <c r="CE4" s="4">
        <f t="shared" ref="CE4:CE35" si="27">RANK(CD4,CD$4:CD$103,)</f>
        <v>20</v>
      </c>
      <c r="CF4" s="5">
        <v>594.18118618557651</v>
      </c>
      <c r="CG4" s="28">
        <f t="shared" ref="CG4:CG35" si="28">RANK(CF4,CF$4:CF$103,)</f>
        <v>84</v>
      </c>
      <c r="CH4" s="4">
        <v>585.95315793755094</v>
      </c>
      <c r="CI4" s="4">
        <f t="shared" ref="CI4:CI35" si="29">RANK(CH4,CH$4:CH$103,)</f>
        <v>84</v>
      </c>
      <c r="CJ4" s="7">
        <v>0.66</v>
      </c>
      <c r="CK4" s="28">
        <f>RANK(CJ4,CJ$4:CJ$103,)</f>
        <v>53</v>
      </c>
      <c r="CL4" s="8">
        <v>0.67</v>
      </c>
      <c r="CM4" s="4">
        <f>RANK(CL4,CL$4:CL$103,)</f>
        <v>51</v>
      </c>
      <c r="CN4" s="5">
        <v>90027.452452360085</v>
      </c>
      <c r="CO4" s="28">
        <f>RANK(CN4,CN$4:CN$103,)</f>
        <v>74</v>
      </c>
      <c r="CP4" s="40">
        <v>87455.695214559833</v>
      </c>
      <c r="CQ4" s="4">
        <f>RANK(CP4,CP$4:CP$103,)</f>
        <v>74</v>
      </c>
      <c r="CR4" s="21">
        <v>6.7500000000000004E-2</v>
      </c>
    </row>
    <row r="5" spans="1:96">
      <c r="A5" s="52" t="s">
        <v>28</v>
      </c>
      <c r="B5" s="17">
        <v>-2.5011116051578478E-3</v>
      </c>
      <c r="C5" s="20">
        <f t="shared" si="0"/>
        <v>64</v>
      </c>
      <c r="D5" s="19">
        <v>5.30258691326232E-2</v>
      </c>
      <c r="E5" s="4">
        <f t="shared" si="1"/>
        <v>55</v>
      </c>
      <c r="F5" s="35">
        <v>44.065462750000002</v>
      </c>
      <c r="G5" s="20">
        <f t="shared" si="2"/>
        <v>35</v>
      </c>
      <c r="H5" s="36">
        <v>43.940449440000002</v>
      </c>
      <c r="I5" s="4">
        <f t="shared" si="3"/>
        <v>36</v>
      </c>
      <c r="J5" s="17">
        <v>0.18566585148955092</v>
      </c>
      <c r="K5" s="20">
        <f t="shared" si="4"/>
        <v>68</v>
      </c>
      <c r="L5" s="19">
        <v>0.1878821413750173</v>
      </c>
      <c r="M5" s="4">
        <f t="shared" si="5"/>
        <v>68</v>
      </c>
      <c r="N5" s="17">
        <v>0.21267785682525567</v>
      </c>
      <c r="O5" s="20">
        <f t="shared" si="6"/>
        <v>45</v>
      </c>
      <c r="P5" s="19">
        <v>0.20926822520403929</v>
      </c>
      <c r="Q5" s="4">
        <f t="shared" si="7"/>
        <v>45</v>
      </c>
      <c r="R5" s="17">
        <v>6.1193863939528678E-2</v>
      </c>
      <c r="S5" s="20">
        <f t="shared" si="8"/>
        <v>63</v>
      </c>
      <c r="T5" s="19">
        <v>6.2055609351224235E-2</v>
      </c>
      <c r="U5" s="4">
        <f t="shared" si="9"/>
        <v>62</v>
      </c>
      <c r="V5" s="17">
        <v>0.24811177202932633</v>
      </c>
      <c r="W5" s="20">
        <f t="shared" si="10"/>
        <v>66</v>
      </c>
      <c r="X5" s="19">
        <v>0.23870009897723524</v>
      </c>
      <c r="Y5" s="4">
        <f t="shared" si="11"/>
        <v>64</v>
      </c>
      <c r="Z5" s="17">
        <v>0.13602785985647953</v>
      </c>
      <c r="AA5" s="20">
        <f t="shared" si="12"/>
        <v>63</v>
      </c>
      <c r="AB5" s="19">
        <v>0.12800645116050768</v>
      </c>
      <c r="AC5" s="4">
        <f t="shared" si="13"/>
        <v>66</v>
      </c>
      <c r="AD5" s="17">
        <v>0.13500000000000001</v>
      </c>
      <c r="AE5" s="20">
        <f t="shared" si="14"/>
        <v>69</v>
      </c>
      <c r="AF5" s="19">
        <v>0.14300000000000002</v>
      </c>
      <c r="AG5" s="4">
        <f t="shared" si="15"/>
        <v>61</v>
      </c>
      <c r="AH5" s="11">
        <v>18.696081835421062</v>
      </c>
      <c r="AI5" s="20">
        <f>RANK(AH5,AH$4:AH$103,)</f>
        <v>77</v>
      </c>
      <c r="AJ5" s="4">
        <v>7</v>
      </c>
      <c r="AK5" s="4">
        <f>RANK(AJ5,AJ$4:AJ$103,)</f>
        <v>75</v>
      </c>
      <c r="AL5" s="43">
        <v>0.16200000000000001</v>
      </c>
      <c r="AM5" s="20">
        <f>RANK(AL5,AL$4:AL$103,)</f>
        <v>43</v>
      </c>
      <c r="AN5" s="4">
        <v>6068</v>
      </c>
      <c r="AO5" s="4">
        <f>RANK(AN5,AN$4:AN$103,)</f>
        <v>61</v>
      </c>
      <c r="AP5" s="17">
        <v>0.34299999237060547</v>
      </c>
      <c r="AQ5" s="20">
        <f t="shared" ref="AQ5:AS68" si="30">RANK(AP5,AP$4:AP$103,)</f>
        <v>93</v>
      </c>
      <c r="AR5" s="19">
        <v>0.34200000762939453</v>
      </c>
      <c r="AS5" s="4">
        <f t="shared" si="30"/>
        <v>93</v>
      </c>
      <c r="AT5" s="3">
        <v>0.16300000000000001</v>
      </c>
      <c r="AU5" s="4">
        <f t="shared" ref="AU5:AU68" si="31">RANK(AT5,AT$4:AT$103,)</f>
        <v>30</v>
      </c>
      <c r="AV5" s="6">
        <v>0.332011878490448</v>
      </c>
      <c r="AW5" s="20">
        <f t="shared" ref="AW5:AY68" si="32">RANK(AV5,AV$4:AV$103,)</f>
        <v>77</v>
      </c>
      <c r="AX5" s="1">
        <v>0.4840122199592668</v>
      </c>
      <c r="AY5" s="4">
        <f t="shared" si="32"/>
        <v>77</v>
      </c>
      <c r="AZ5" s="17">
        <v>0.85429567940778706</v>
      </c>
      <c r="BA5" s="20">
        <f t="shared" si="16"/>
        <v>61</v>
      </c>
      <c r="BB5" s="19">
        <v>0.81981791234384926</v>
      </c>
      <c r="BC5" s="4">
        <f t="shared" si="17"/>
        <v>70</v>
      </c>
      <c r="BD5" s="17">
        <v>0.68809167912306923</v>
      </c>
      <c r="BE5" s="20">
        <f t="shared" si="18"/>
        <v>51</v>
      </c>
      <c r="BF5" s="19">
        <v>0.63264874020749529</v>
      </c>
      <c r="BG5" s="4">
        <f t="shared" si="19"/>
        <v>60</v>
      </c>
      <c r="BH5" s="17">
        <v>0.16762117614191926</v>
      </c>
      <c r="BI5" s="20">
        <f t="shared" ref="BI5:BI68" si="33">RANK(BH5,BH$4:BH$103,)</f>
        <v>77</v>
      </c>
      <c r="BJ5" s="19">
        <v>0.16730611126335981</v>
      </c>
      <c r="BK5" s="4">
        <f t="shared" ref="BK5:BK68" si="34">RANK(BJ5,BJ$4:BJ$103,)</f>
        <v>83</v>
      </c>
      <c r="BL5" s="5">
        <v>40176</v>
      </c>
      <c r="BM5" s="20">
        <f t="shared" si="20"/>
        <v>63</v>
      </c>
      <c r="BN5" s="4">
        <v>37758</v>
      </c>
      <c r="BO5" s="4">
        <f t="shared" si="21"/>
        <v>63</v>
      </c>
      <c r="BP5" s="17">
        <v>0.44700000000000001</v>
      </c>
      <c r="BQ5" s="20">
        <f t="shared" si="22"/>
        <v>82</v>
      </c>
      <c r="BR5" s="19">
        <v>0.42799999999999999</v>
      </c>
      <c r="BS5" s="4">
        <f t="shared" si="23"/>
        <v>86</v>
      </c>
      <c r="BT5" s="17">
        <v>0.83099999999999996</v>
      </c>
      <c r="BU5" s="20">
        <f t="shared" ref="BU5:BU68" si="35">RANK(BT5,BT$4:BT$103,)</f>
        <v>37</v>
      </c>
      <c r="BV5" s="19">
        <v>0.84399999999999997</v>
      </c>
      <c r="BW5" s="4">
        <f t="shared" ref="BW5:BW68" si="36">RANK(BV5,BV$4:BV$103,)</f>
        <v>24</v>
      </c>
      <c r="BX5" s="17">
        <v>3.2000000000000001E-2</v>
      </c>
      <c r="BY5" s="20">
        <f t="shared" si="24"/>
        <v>86</v>
      </c>
      <c r="BZ5" s="19">
        <v>4.6619775620531302E-2</v>
      </c>
      <c r="CA5" s="4">
        <f t="shared" si="25"/>
        <v>69</v>
      </c>
      <c r="CB5" s="5">
        <v>761</v>
      </c>
      <c r="CC5" s="20">
        <f t="shared" si="26"/>
        <v>84</v>
      </c>
      <c r="CD5" s="4">
        <v>720</v>
      </c>
      <c r="CE5" s="4">
        <f t="shared" si="27"/>
        <v>88</v>
      </c>
      <c r="CF5" s="5">
        <v>614.07069548208608</v>
      </c>
      <c r="CG5" s="20">
        <f t="shared" si="28"/>
        <v>79</v>
      </c>
      <c r="CH5" s="4">
        <v>589.99172762839544</v>
      </c>
      <c r="CI5" s="4">
        <f t="shared" si="29"/>
        <v>82</v>
      </c>
      <c r="CJ5" s="7">
        <v>0.79</v>
      </c>
      <c r="CK5" s="20">
        <f t="shared" ref="CK5:CK68" si="37">RANK(CJ5,CJ$4:CJ$103,)</f>
        <v>23</v>
      </c>
      <c r="CL5" s="8">
        <v>0.79</v>
      </c>
      <c r="CM5" s="4">
        <f t="shared" ref="CM5:CM68" si="38">RANK(CL5,CL$4:CL$103,)</f>
        <v>21</v>
      </c>
      <c r="CN5" s="5">
        <v>77730.467782542531</v>
      </c>
      <c r="CO5" s="20">
        <f t="shared" ref="CO5:CO68" si="39">RANK(CN5,CN$4:CN$103,)</f>
        <v>91</v>
      </c>
      <c r="CP5" s="4">
        <v>74682.497168151327</v>
      </c>
      <c r="CQ5" s="4">
        <f t="shared" ref="CQ5:CQ68" si="40">RANK(CP5,CP$4:CP$103,)</f>
        <v>91</v>
      </c>
      <c r="CR5" s="21">
        <v>7.0000000000000007E-2</v>
      </c>
    </row>
    <row r="6" spans="1:96">
      <c r="A6" s="52" t="s">
        <v>37</v>
      </c>
      <c r="B6" s="17">
        <v>-2.7739251040221914E-4</v>
      </c>
      <c r="C6" s="20">
        <f t="shared" si="0"/>
        <v>61</v>
      </c>
      <c r="D6" s="19">
        <v>5.3918378730129215E-3</v>
      </c>
      <c r="E6" s="4">
        <f t="shared" si="1"/>
        <v>62</v>
      </c>
      <c r="F6" s="35">
        <v>46.782407409999998</v>
      </c>
      <c r="G6" s="20">
        <f t="shared" si="2"/>
        <v>17</v>
      </c>
      <c r="H6" s="36">
        <v>47.099137929999998</v>
      </c>
      <c r="I6" s="4">
        <f t="shared" si="3"/>
        <v>16</v>
      </c>
      <c r="J6" s="17">
        <v>0.17364771151178918</v>
      </c>
      <c r="K6" s="20">
        <f t="shared" si="4"/>
        <v>80</v>
      </c>
      <c r="L6" s="19">
        <v>0.17296149228922339</v>
      </c>
      <c r="M6" s="4">
        <f t="shared" si="5"/>
        <v>85</v>
      </c>
      <c r="N6" s="17">
        <v>0.26916319926028665</v>
      </c>
      <c r="O6" s="20">
        <f t="shared" si="6"/>
        <v>14</v>
      </c>
      <c r="P6" s="19">
        <v>0.26743004894265399</v>
      </c>
      <c r="Q6" s="4">
        <f t="shared" si="7"/>
        <v>13</v>
      </c>
      <c r="R6" s="17">
        <v>7.6560332871012479E-2</v>
      </c>
      <c r="S6" s="20">
        <f t="shared" si="8"/>
        <v>28</v>
      </c>
      <c r="T6" s="19">
        <v>7.8400591005633027E-2</v>
      </c>
      <c r="U6" s="4">
        <f t="shared" si="9"/>
        <v>29</v>
      </c>
      <c r="V6" s="17">
        <v>0.29384061316834426</v>
      </c>
      <c r="W6" s="20">
        <f t="shared" si="10"/>
        <v>40</v>
      </c>
      <c r="X6" s="19">
        <v>0.28029815036348577</v>
      </c>
      <c r="Y6" s="4">
        <f t="shared" si="11"/>
        <v>39</v>
      </c>
      <c r="Z6" s="17">
        <v>0.19504447268106734</v>
      </c>
      <c r="AA6" s="20">
        <f t="shared" si="12"/>
        <v>5</v>
      </c>
      <c r="AB6" s="19">
        <v>0.17804117280099813</v>
      </c>
      <c r="AC6" s="4">
        <f t="shared" si="13"/>
        <v>10</v>
      </c>
      <c r="AD6" s="17">
        <v>0.17499999999999999</v>
      </c>
      <c r="AE6" s="20">
        <f t="shared" si="14"/>
        <v>5</v>
      </c>
      <c r="AF6" s="19">
        <v>0.185</v>
      </c>
      <c r="AG6" s="4">
        <f t="shared" si="15"/>
        <v>4</v>
      </c>
      <c r="AH6" s="11">
        <v>0</v>
      </c>
      <c r="AI6" s="20" t="s">
        <v>237</v>
      </c>
      <c r="AJ6" s="4">
        <v>0</v>
      </c>
      <c r="AK6" s="4" t="s">
        <v>237</v>
      </c>
      <c r="AL6" s="43">
        <v>0.18899999999999997</v>
      </c>
      <c r="AM6" s="20">
        <f t="shared" ref="AM6:AM69" si="41">RANK(AL6,AL$4:AL$103,)</f>
        <v>8</v>
      </c>
      <c r="AN6" s="4">
        <v>2102</v>
      </c>
      <c r="AO6" s="4">
        <f t="shared" ref="AO6:AO69" si="42">RANK(AN6,AN$4:AN$103,)</f>
        <v>91</v>
      </c>
      <c r="AP6" s="17">
        <v>0.95900001525878908</v>
      </c>
      <c r="AQ6" s="20">
        <f t="shared" si="30"/>
        <v>19</v>
      </c>
      <c r="AR6" s="19">
        <v>0.97300003051757811</v>
      </c>
      <c r="AS6" s="4">
        <f t="shared" si="30"/>
        <v>21</v>
      </c>
      <c r="AT6" s="3">
        <v>0.159</v>
      </c>
      <c r="AU6" s="4">
        <f t="shared" si="31"/>
        <v>35</v>
      </c>
      <c r="AV6" s="6">
        <v>0.26567599177360535</v>
      </c>
      <c r="AW6" s="20">
        <f t="shared" si="32"/>
        <v>98</v>
      </c>
      <c r="AX6" s="1">
        <v>0.37548432546671362</v>
      </c>
      <c r="AY6" s="4">
        <f t="shared" si="32"/>
        <v>99</v>
      </c>
      <c r="AZ6" s="17">
        <v>0.8230353929214157</v>
      </c>
      <c r="BA6" s="20">
        <f t="shared" si="16"/>
        <v>84</v>
      </c>
      <c r="BB6" s="19">
        <v>0.8223577235772358</v>
      </c>
      <c r="BC6" s="4">
        <f t="shared" si="17"/>
        <v>68</v>
      </c>
      <c r="BD6" s="17">
        <v>0.67626474705058992</v>
      </c>
      <c r="BE6" s="20">
        <f t="shared" si="18"/>
        <v>57</v>
      </c>
      <c r="BF6" s="19">
        <v>0.66890243902439028</v>
      </c>
      <c r="BG6" s="4">
        <f t="shared" si="19"/>
        <v>51</v>
      </c>
      <c r="BH6" s="17">
        <v>0.30727173318753415</v>
      </c>
      <c r="BI6" s="20">
        <f t="shared" si="33"/>
        <v>13</v>
      </c>
      <c r="BJ6" s="19">
        <v>0.26273022751895991</v>
      </c>
      <c r="BK6" s="4">
        <f t="shared" si="34"/>
        <v>34</v>
      </c>
      <c r="BL6" s="5">
        <v>40599</v>
      </c>
      <c r="BM6" s="20">
        <f t="shared" si="20"/>
        <v>60</v>
      </c>
      <c r="BN6" s="4">
        <v>37987</v>
      </c>
      <c r="BO6" s="4">
        <f t="shared" si="21"/>
        <v>62</v>
      </c>
      <c r="BP6" s="17">
        <v>0.73899999999999999</v>
      </c>
      <c r="BQ6" s="20">
        <f t="shared" si="22"/>
        <v>23</v>
      </c>
      <c r="BR6" s="19">
        <v>0.754</v>
      </c>
      <c r="BS6" s="4">
        <f t="shared" si="23"/>
        <v>17</v>
      </c>
      <c r="BT6" s="17">
        <v>0.80800000000000005</v>
      </c>
      <c r="BU6" s="20">
        <f t="shared" si="35"/>
        <v>67</v>
      </c>
      <c r="BV6" s="19">
        <v>0.81599999999999995</v>
      </c>
      <c r="BW6" s="4">
        <f t="shared" si="36"/>
        <v>63</v>
      </c>
      <c r="BX6" s="17">
        <v>3.7999999999999999E-2</v>
      </c>
      <c r="BY6" s="20">
        <f t="shared" si="24"/>
        <v>40</v>
      </c>
      <c r="BZ6" s="19">
        <v>4.8900327562002806E-2</v>
      </c>
      <c r="CA6" s="4">
        <f t="shared" si="25"/>
        <v>61</v>
      </c>
      <c r="CB6" s="5">
        <v>716</v>
      </c>
      <c r="CC6" s="20">
        <f t="shared" si="26"/>
        <v>95</v>
      </c>
      <c r="CD6" s="4">
        <v>678</v>
      </c>
      <c r="CE6" s="4">
        <f t="shared" si="27"/>
        <v>95</v>
      </c>
      <c r="CF6" s="5">
        <v>1078.2388205734601</v>
      </c>
      <c r="CG6" s="20">
        <f t="shared" si="28"/>
        <v>12</v>
      </c>
      <c r="CH6" s="4">
        <v>973.4615707564185</v>
      </c>
      <c r="CI6" s="4">
        <f t="shared" si="29"/>
        <v>15</v>
      </c>
      <c r="CJ6" s="7">
        <v>0.59699999999999998</v>
      </c>
      <c r="CK6" s="20">
        <f t="shared" si="37"/>
        <v>72</v>
      </c>
      <c r="CL6" s="8">
        <v>0.59699999999999998</v>
      </c>
      <c r="CM6" s="4">
        <f t="shared" si="38"/>
        <v>72</v>
      </c>
      <c r="CN6" s="5">
        <v>180609.51768399667</v>
      </c>
      <c r="CO6" s="20">
        <f t="shared" si="39"/>
        <v>14</v>
      </c>
      <c r="CP6" s="4">
        <v>163058.88957393944</v>
      </c>
      <c r="CQ6" s="4">
        <f t="shared" si="40"/>
        <v>14</v>
      </c>
      <c r="CR6" s="21">
        <v>6.7500000000000004E-2</v>
      </c>
    </row>
    <row r="7" spans="1:96">
      <c r="A7" s="52" t="s">
        <v>38</v>
      </c>
      <c r="B7" s="17">
        <v>-2.0445585403869076E-2</v>
      </c>
      <c r="C7" s="20">
        <f t="shared" si="0"/>
        <v>71</v>
      </c>
      <c r="D7" s="19">
        <v>-0.15001558603491272</v>
      </c>
      <c r="E7" s="4">
        <f t="shared" si="1"/>
        <v>94</v>
      </c>
      <c r="F7" s="35">
        <v>40.544444439999999</v>
      </c>
      <c r="G7" s="20">
        <f t="shared" si="2"/>
        <v>69</v>
      </c>
      <c r="H7" s="36">
        <v>40.58396947</v>
      </c>
      <c r="I7" s="4">
        <f t="shared" si="3"/>
        <v>69</v>
      </c>
      <c r="J7" s="17">
        <v>0.21036948748510131</v>
      </c>
      <c r="K7" s="20">
        <f t="shared" si="4"/>
        <v>33</v>
      </c>
      <c r="L7" s="19">
        <v>0.21146822498173851</v>
      </c>
      <c r="M7" s="4">
        <f t="shared" si="5"/>
        <v>34</v>
      </c>
      <c r="N7" s="17">
        <v>0.19441642981571469</v>
      </c>
      <c r="O7" s="20">
        <f t="shared" si="6"/>
        <v>62</v>
      </c>
      <c r="P7" s="19">
        <v>0.19179145361577793</v>
      </c>
      <c r="Q7" s="4">
        <f t="shared" si="7"/>
        <v>61</v>
      </c>
      <c r="R7" s="17">
        <v>6.5004125790776565E-2</v>
      </c>
      <c r="S7" s="20">
        <f t="shared" si="8"/>
        <v>49</v>
      </c>
      <c r="T7" s="19">
        <v>6.5878378378378372E-2</v>
      </c>
      <c r="U7" s="4">
        <f t="shared" si="9"/>
        <v>50</v>
      </c>
      <c r="V7" s="17">
        <v>0.41211650840029218</v>
      </c>
      <c r="W7" s="20">
        <f t="shared" si="10"/>
        <v>6</v>
      </c>
      <c r="X7" s="19">
        <v>0.39468906037221968</v>
      </c>
      <c r="Y7" s="4">
        <f t="shared" si="11"/>
        <v>6</v>
      </c>
      <c r="Z7" s="17">
        <v>0.13287770993221668</v>
      </c>
      <c r="AA7" s="20">
        <f t="shared" si="12"/>
        <v>68</v>
      </c>
      <c r="AB7" s="19">
        <v>0.13446540184744732</v>
      </c>
      <c r="AC7" s="4">
        <f t="shared" si="13"/>
        <v>51</v>
      </c>
      <c r="AD7" s="17">
        <v>0.14499999999999999</v>
      </c>
      <c r="AE7" s="20">
        <f t="shared" si="14"/>
        <v>41</v>
      </c>
      <c r="AF7" s="19">
        <v>0.14499999999999999</v>
      </c>
      <c r="AG7" s="4">
        <f t="shared" si="15"/>
        <v>55</v>
      </c>
      <c r="AH7" s="11">
        <v>33.199153421587752</v>
      </c>
      <c r="AI7" s="20">
        <f t="shared" ref="AI7:AK69" si="43">RANK(AH7,AH$4:AH$103,)</f>
        <v>35</v>
      </c>
      <c r="AJ7" s="4">
        <v>8</v>
      </c>
      <c r="AK7" s="4">
        <f t="shared" si="43"/>
        <v>70</v>
      </c>
      <c r="AL7" s="43">
        <v>0.16699999999999998</v>
      </c>
      <c r="AM7" s="20">
        <f t="shared" si="41"/>
        <v>34</v>
      </c>
      <c r="AN7" s="4">
        <v>4074</v>
      </c>
      <c r="AO7" s="4">
        <f t="shared" si="42"/>
        <v>74</v>
      </c>
      <c r="AP7" s="17">
        <v>1.0130000305175781</v>
      </c>
      <c r="AQ7" s="20">
        <f t="shared" si="30"/>
        <v>13</v>
      </c>
      <c r="AR7" s="19">
        <v>1.0559999847412109</v>
      </c>
      <c r="AS7" s="4">
        <f t="shared" si="30"/>
        <v>14</v>
      </c>
      <c r="AT7" s="3">
        <v>0.155</v>
      </c>
      <c r="AU7" s="4">
        <f t="shared" si="31"/>
        <v>37</v>
      </c>
      <c r="AV7" s="6">
        <v>0.27635812759399414</v>
      </c>
      <c r="AW7" s="20">
        <f t="shared" si="32"/>
        <v>95</v>
      </c>
      <c r="AX7" s="1">
        <v>0.46219706864025539</v>
      </c>
      <c r="AY7" s="4">
        <f t="shared" si="32"/>
        <v>81</v>
      </c>
      <c r="AZ7" s="17">
        <v>0.8482097317147812</v>
      </c>
      <c r="BA7" s="20">
        <f t="shared" si="16"/>
        <v>66</v>
      </c>
      <c r="BB7" s="19">
        <v>0.81724608759584072</v>
      </c>
      <c r="BC7" s="4">
        <f t="shared" si="17"/>
        <v>72</v>
      </c>
      <c r="BD7" s="17">
        <v>0.67703764153830459</v>
      </c>
      <c r="BE7" s="20">
        <f t="shared" si="18"/>
        <v>55</v>
      </c>
      <c r="BF7" s="19">
        <v>0.62756013023842039</v>
      </c>
      <c r="BG7" s="4">
        <f t="shared" si="19"/>
        <v>65</v>
      </c>
      <c r="BH7" s="17">
        <v>0.29260518487037823</v>
      </c>
      <c r="BI7" s="20">
        <f t="shared" si="33"/>
        <v>19</v>
      </c>
      <c r="BJ7" s="19">
        <v>0.31143398610233736</v>
      </c>
      <c r="BK7" s="4">
        <f t="shared" si="34"/>
        <v>16</v>
      </c>
      <c r="BL7" s="5">
        <v>38785</v>
      </c>
      <c r="BM7" s="20">
        <f t="shared" si="20"/>
        <v>78</v>
      </c>
      <c r="BN7" s="4">
        <v>37741</v>
      </c>
      <c r="BO7" s="4">
        <f t="shared" si="21"/>
        <v>64</v>
      </c>
      <c r="BP7" s="17">
        <v>0.53</v>
      </c>
      <c r="BQ7" s="20">
        <f t="shared" si="22"/>
        <v>73</v>
      </c>
      <c r="BR7" s="19">
        <v>0.53100000000000003</v>
      </c>
      <c r="BS7" s="4">
        <f t="shared" si="23"/>
        <v>69</v>
      </c>
      <c r="BT7" s="17">
        <v>0.82499999999999996</v>
      </c>
      <c r="BU7" s="20">
        <f t="shared" si="35"/>
        <v>46</v>
      </c>
      <c r="BV7" s="19">
        <v>0.84099999999999997</v>
      </c>
      <c r="BW7" s="4">
        <f t="shared" si="36"/>
        <v>27</v>
      </c>
      <c r="BX7" s="17">
        <v>4.7E-2</v>
      </c>
      <c r="BY7" s="20">
        <f t="shared" si="24"/>
        <v>19</v>
      </c>
      <c r="BZ7" s="19">
        <v>6.3417498532002348E-2</v>
      </c>
      <c r="CA7" s="4">
        <f t="shared" si="25"/>
        <v>21</v>
      </c>
      <c r="CB7" s="5">
        <v>778</v>
      </c>
      <c r="CC7" s="20">
        <f t="shared" si="26"/>
        <v>75</v>
      </c>
      <c r="CD7" s="4">
        <v>739</v>
      </c>
      <c r="CE7" s="4">
        <f t="shared" si="27"/>
        <v>73</v>
      </c>
      <c r="CF7" s="5">
        <v>767.94236087837851</v>
      </c>
      <c r="CG7" s="20">
        <f t="shared" si="28"/>
        <v>45</v>
      </c>
      <c r="CH7" s="4">
        <v>753.17961116704487</v>
      </c>
      <c r="CI7" s="4">
        <f t="shared" si="29"/>
        <v>42</v>
      </c>
      <c r="CJ7" s="7">
        <v>0.77700000000000002</v>
      </c>
      <c r="CK7" s="20">
        <f t="shared" si="37"/>
        <v>26</v>
      </c>
      <c r="CL7" s="8">
        <v>0.77700000000000002</v>
      </c>
      <c r="CM7" s="4">
        <f t="shared" si="38"/>
        <v>24</v>
      </c>
      <c r="CN7" s="5">
        <v>98834.280679327974</v>
      </c>
      <c r="CO7" s="20">
        <f t="shared" si="39"/>
        <v>63</v>
      </c>
      <c r="CP7" s="4">
        <v>96934.312891511581</v>
      </c>
      <c r="CQ7" s="4">
        <f t="shared" si="40"/>
        <v>56</v>
      </c>
      <c r="CR7" s="21">
        <v>7.0000000000000007E-2</v>
      </c>
    </row>
    <row r="8" spans="1:96" s="64" customFormat="1">
      <c r="A8" s="54" t="s">
        <v>39</v>
      </c>
      <c r="B8" s="55">
        <v>-4.6496621878083962E-2</v>
      </c>
      <c r="C8" s="56">
        <f t="shared" si="0"/>
        <v>76</v>
      </c>
      <c r="D8" s="57">
        <v>6.1953323390704987E-2</v>
      </c>
      <c r="E8" s="58">
        <f t="shared" si="1"/>
        <v>50</v>
      </c>
      <c r="F8" s="59">
        <v>48.138801260000001</v>
      </c>
      <c r="G8" s="56">
        <f t="shared" si="2"/>
        <v>12</v>
      </c>
      <c r="H8" s="60">
        <v>48.018181820000002</v>
      </c>
      <c r="I8" s="58">
        <f t="shared" si="3"/>
        <v>12</v>
      </c>
      <c r="J8" s="55">
        <v>0.17046230926895922</v>
      </c>
      <c r="K8" s="56">
        <f t="shared" si="4"/>
        <v>85</v>
      </c>
      <c r="L8" s="57">
        <v>0.17228860989260325</v>
      </c>
      <c r="M8" s="58">
        <f t="shared" si="5"/>
        <v>86</v>
      </c>
      <c r="N8" s="55">
        <v>0.26835193198208457</v>
      </c>
      <c r="O8" s="56">
        <f t="shared" si="6"/>
        <v>15</v>
      </c>
      <c r="P8" s="57">
        <v>0.26467251550446225</v>
      </c>
      <c r="Q8" s="58">
        <f t="shared" si="7"/>
        <v>15</v>
      </c>
      <c r="R8" s="55">
        <v>6.1451453731116677E-2</v>
      </c>
      <c r="S8" s="56">
        <f t="shared" si="8"/>
        <v>61</v>
      </c>
      <c r="T8" s="57">
        <v>6.1942217516260778E-2</v>
      </c>
      <c r="U8" s="58">
        <f t="shared" si="9"/>
        <v>65</v>
      </c>
      <c r="V8" s="55">
        <v>0.26036151868098623</v>
      </c>
      <c r="W8" s="56">
        <f t="shared" si="10"/>
        <v>60</v>
      </c>
      <c r="X8" s="57">
        <v>0.24885991030038065</v>
      </c>
      <c r="Y8" s="58">
        <f t="shared" si="11"/>
        <v>59</v>
      </c>
      <c r="Z8" s="55">
        <v>0.16491352280772731</v>
      </c>
      <c r="AA8" s="56">
        <f t="shared" si="12"/>
        <v>21</v>
      </c>
      <c r="AB8" s="57">
        <v>0.15381145692377085</v>
      </c>
      <c r="AC8" s="58">
        <f t="shared" si="13"/>
        <v>21</v>
      </c>
      <c r="AD8" s="55">
        <v>0.14000000000000001</v>
      </c>
      <c r="AE8" s="56">
        <f t="shared" si="14"/>
        <v>54</v>
      </c>
      <c r="AF8" s="57">
        <v>0.154</v>
      </c>
      <c r="AG8" s="58">
        <f t="shared" si="15"/>
        <v>41</v>
      </c>
      <c r="AH8" s="61">
        <v>7.3621438562909516</v>
      </c>
      <c r="AI8" s="56">
        <f t="shared" si="43"/>
        <v>97</v>
      </c>
      <c r="AJ8" s="58">
        <v>2</v>
      </c>
      <c r="AK8" s="58">
        <f t="shared" si="43"/>
        <v>92</v>
      </c>
      <c r="AL8" s="57">
        <v>0.17300000000000001</v>
      </c>
      <c r="AM8" s="56">
        <f t="shared" si="41"/>
        <v>23</v>
      </c>
      <c r="AN8" s="58">
        <v>4700</v>
      </c>
      <c r="AO8" s="58">
        <f t="shared" si="42"/>
        <v>72</v>
      </c>
      <c r="AP8" s="55">
        <v>1.2669999694824219</v>
      </c>
      <c r="AQ8" s="56">
        <f t="shared" si="30"/>
        <v>3</v>
      </c>
      <c r="AR8" s="57">
        <v>1.2640000152587891</v>
      </c>
      <c r="AS8" s="58">
        <f t="shared" si="30"/>
        <v>6</v>
      </c>
      <c r="AT8" s="62">
        <v>5.5999999999999994E-2</v>
      </c>
      <c r="AU8" s="58">
        <f t="shared" si="31"/>
        <v>97</v>
      </c>
      <c r="AV8" s="63">
        <v>0.41049376130104065</v>
      </c>
      <c r="AW8" s="56">
        <f t="shared" si="32"/>
        <v>48</v>
      </c>
      <c r="AX8" s="64">
        <v>0.62047740579492572</v>
      </c>
      <c r="AY8" s="58">
        <f t="shared" si="32"/>
        <v>28</v>
      </c>
      <c r="AZ8" s="55">
        <v>0.8411442995372318</v>
      </c>
      <c r="BA8" s="56">
        <f t="shared" si="16"/>
        <v>74</v>
      </c>
      <c r="BB8" s="57">
        <v>0.80474116267381468</v>
      </c>
      <c r="BC8" s="58">
        <f t="shared" si="17"/>
        <v>79</v>
      </c>
      <c r="BD8" s="55">
        <v>0.72646192679848554</v>
      </c>
      <c r="BE8" s="56">
        <f t="shared" si="18"/>
        <v>41</v>
      </c>
      <c r="BF8" s="57">
        <v>0.65907187133523204</v>
      </c>
      <c r="BG8" s="58">
        <f t="shared" si="19"/>
        <v>52</v>
      </c>
      <c r="BH8" s="55">
        <v>0.22443119063397393</v>
      </c>
      <c r="BI8" s="56">
        <f t="shared" si="33"/>
        <v>41</v>
      </c>
      <c r="BJ8" s="57">
        <v>0.22570937231298366</v>
      </c>
      <c r="BK8" s="58">
        <f t="shared" si="34"/>
        <v>51</v>
      </c>
      <c r="BL8" s="65">
        <v>39612</v>
      </c>
      <c r="BM8" s="56">
        <f t="shared" si="20"/>
        <v>67</v>
      </c>
      <c r="BN8" s="58">
        <v>36643</v>
      </c>
      <c r="BO8" s="58">
        <f t="shared" si="21"/>
        <v>73</v>
      </c>
      <c r="BP8" s="55">
        <v>0.753</v>
      </c>
      <c r="BQ8" s="56">
        <f t="shared" si="22"/>
        <v>19</v>
      </c>
      <c r="BR8" s="57">
        <v>0.752</v>
      </c>
      <c r="BS8" s="58">
        <f t="shared" si="23"/>
        <v>18</v>
      </c>
      <c r="BT8" s="55">
        <v>0.78500000000000003</v>
      </c>
      <c r="BU8" s="56">
        <f t="shared" si="35"/>
        <v>87</v>
      </c>
      <c r="BV8" s="57">
        <v>0.755</v>
      </c>
      <c r="BW8" s="58">
        <f t="shared" si="36"/>
        <v>97</v>
      </c>
      <c r="BX8" s="55">
        <v>3.2000000000000001E-2</v>
      </c>
      <c r="BY8" s="56">
        <f t="shared" si="24"/>
        <v>86</v>
      </c>
      <c r="BZ8" s="57">
        <v>4.2011507842673601E-2</v>
      </c>
      <c r="CA8" s="58">
        <f t="shared" si="25"/>
        <v>95</v>
      </c>
      <c r="CB8" s="65">
        <v>753</v>
      </c>
      <c r="CC8" s="56">
        <f t="shared" si="26"/>
        <v>89</v>
      </c>
      <c r="CD8" s="58">
        <v>737</v>
      </c>
      <c r="CE8" s="58">
        <f t="shared" si="27"/>
        <v>76</v>
      </c>
      <c r="CF8" s="65">
        <v>814.35330326728172</v>
      </c>
      <c r="CG8" s="56">
        <f t="shared" si="28"/>
        <v>37</v>
      </c>
      <c r="CH8" s="58">
        <v>702.82271618701236</v>
      </c>
      <c r="CI8" s="58">
        <f t="shared" si="29"/>
        <v>58</v>
      </c>
      <c r="CJ8" s="66">
        <v>0.51</v>
      </c>
      <c r="CK8" s="56">
        <f t="shared" si="37"/>
        <v>86</v>
      </c>
      <c r="CL8" s="67">
        <v>0.443</v>
      </c>
      <c r="CM8" s="58">
        <f t="shared" si="38"/>
        <v>93</v>
      </c>
      <c r="CN8" s="65">
        <v>159677.11828770232</v>
      </c>
      <c r="CO8" s="56">
        <f t="shared" si="39"/>
        <v>19</v>
      </c>
      <c r="CP8" s="58">
        <v>158650.72600158292</v>
      </c>
      <c r="CQ8" s="58">
        <f t="shared" si="40"/>
        <v>17</v>
      </c>
      <c r="CR8" s="68">
        <v>7.0000000000000007E-2</v>
      </c>
    </row>
    <row r="9" spans="1:96">
      <c r="A9" s="52" t="s">
        <v>40</v>
      </c>
      <c r="B9" s="17">
        <v>-5.6318990763685515E-5</v>
      </c>
      <c r="C9" s="20">
        <f t="shared" si="0"/>
        <v>60</v>
      </c>
      <c r="D9" s="19">
        <v>-2.135551309430145E-3</v>
      </c>
      <c r="E9" s="4">
        <f t="shared" si="1"/>
        <v>65</v>
      </c>
      <c r="F9" s="35">
        <v>45.609523809999999</v>
      </c>
      <c r="G9" s="20">
        <f t="shared" si="2"/>
        <v>24</v>
      </c>
      <c r="H9" s="36">
        <v>45.509852219999999</v>
      </c>
      <c r="I9" s="4">
        <f t="shared" si="3"/>
        <v>25</v>
      </c>
      <c r="J9" s="17">
        <v>0.15070961928362245</v>
      </c>
      <c r="K9" s="20">
        <f t="shared" si="4"/>
        <v>96</v>
      </c>
      <c r="L9" s="19">
        <v>0.15172995780590717</v>
      </c>
      <c r="M9" s="4">
        <f t="shared" si="5"/>
        <v>98</v>
      </c>
      <c r="N9" s="17">
        <v>0.2263460238792521</v>
      </c>
      <c r="O9" s="20">
        <f t="shared" si="6"/>
        <v>33</v>
      </c>
      <c r="P9" s="19">
        <v>0.22295358649789029</v>
      </c>
      <c r="Q9" s="4">
        <f t="shared" si="7"/>
        <v>32</v>
      </c>
      <c r="R9" s="17">
        <v>5.8402793421941879E-2</v>
      </c>
      <c r="S9" s="20">
        <f t="shared" si="8"/>
        <v>72</v>
      </c>
      <c r="T9" s="19">
        <v>5.9071729957805907E-2</v>
      </c>
      <c r="U9" s="4">
        <f t="shared" si="9"/>
        <v>75</v>
      </c>
      <c r="V9" s="17">
        <v>0.20720112517580871</v>
      </c>
      <c r="W9" s="20">
        <f t="shared" si="10"/>
        <v>87</v>
      </c>
      <c r="X9" s="19">
        <v>0.19812433312742181</v>
      </c>
      <c r="Y9" s="4">
        <f t="shared" si="11"/>
        <v>86</v>
      </c>
      <c r="Z9" s="17">
        <v>0.1916345031864285</v>
      </c>
      <c r="AA9" s="20">
        <f t="shared" si="12"/>
        <v>6</v>
      </c>
      <c r="AB9" s="19">
        <v>0.1806183010009744</v>
      </c>
      <c r="AC9" s="4">
        <f t="shared" si="13"/>
        <v>7</v>
      </c>
      <c r="AD9" s="17">
        <v>0.14000000000000001</v>
      </c>
      <c r="AE9" s="20">
        <f t="shared" si="14"/>
        <v>54</v>
      </c>
      <c r="AF9" s="19">
        <v>0.16</v>
      </c>
      <c r="AG9" s="4">
        <f t="shared" si="15"/>
        <v>25</v>
      </c>
      <c r="AH9" s="11">
        <v>5.6911957202208185</v>
      </c>
      <c r="AI9" s="20">
        <f t="shared" si="43"/>
        <v>98</v>
      </c>
      <c r="AJ9" s="4">
        <v>1</v>
      </c>
      <c r="AK9" s="4">
        <f t="shared" si="43"/>
        <v>94</v>
      </c>
      <c r="AL9" s="43">
        <v>0.17399999999999999</v>
      </c>
      <c r="AM9" s="20">
        <f t="shared" si="41"/>
        <v>21</v>
      </c>
      <c r="AN9" s="4">
        <v>3049</v>
      </c>
      <c r="AO9" s="4">
        <f t="shared" si="42"/>
        <v>79</v>
      </c>
      <c r="AP9" s="17">
        <v>0.8540000152587891</v>
      </c>
      <c r="AQ9" s="20">
        <f t="shared" si="30"/>
        <v>28</v>
      </c>
      <c r="AR9" s="19">
        <v>1.3889999389648438</v>
      </c>
      <c r="AS9" s="4">
        <f t="shared" si="30"/>
        <v>3</v>
      </c>
      <c r="AT9" s="3">
        <v>5.9000000000000004E-2</v>
      </c>
      <c r="AU9" s="4">
        <f t="shared" si="31"/>
        <v>95</v>
      </c>
      <c r="AV9" s="6">
        <v>0.30940622091293335</v>
      </c>
      <c r="AW9" s="20">
        <f t="shared" si="32"/>
        <v>88</v>
      </c>
      <c r="AX9" s="1">
        <v>0.41269106067623901</v>
      </c>
      <c r="AY9" s="4">
        <f t="shared" si="32"/>
        <v>92</v>
      </c>
      <c r="AZ9" s="17">
        <v>0.86908205206271882</v>
      </c>
      <c r="BA9" s="20">
        <f t="shared" si="16"/>
        <v>48</v>
      </c>
      <c r="BB9" s="19">
        <v>0.82460693023965803</v>
      </c>
      <c r="BC9" s="4">
        <f t="shared" si="17"/>
        <v>65</v>
      </c>
      <c r="BD9" s="17">
        <v>0.66037448622316941</v>
      </c>
      <c r="BE9" s="20">
        <f t="shared" si="18"/>
        <v>63</v>
      </c>
      <c r="BF9" s="19">
        <v>0.64066554724469549</v>
      </c>
      <c r="BG9" s="4">
        <f t="shared" si="19"/>
        <v>57</v>
      </c>
      <c r="BH9" s="17">
        <v>0.23813387423935092</v>
      </c>
      <c r="BI9" s="20">
        <f t="shared" si="33"/>
        <v>35</v>
      </c>
      <c r="BJ9" s="19">
        <v>0.24392253811289658</v>
      </c>
      <c r="BK9" s="4">
        <f t="shared" si="34"/>
        <v>41</v>
      </c>
      <c r="BL9" s="5">
        <v>39437</v>
      </c>
      <c r="BM9" s="20">
        <f t="shared" si="20"/>
        <v>71</v>
      </c>
      <c r="BN9" s="4">
        <v>36896</v>
      </c>
      <c r="BO9" s="4">
        <f t="shared" si="21"/>
        <v>69</v>
      </c>
      <c r="BP9" s="17">
        <v>0.76800000000000002</v>
      </c>
      <c r="BQ9" s="20">
        <f t="shared" si="22"/>
        <v>17</v>
      </c>
      <c r="BR9" s="19">
        <v>0.73299999999999998</v>
      </c>
      <c r="BS9" s="4">
        <f t="shared" si="23"/>
        <v>23</v>
      </c>
      <c r="BT9" s="17">
        <v>0.77500000000000002</v>
      </c>
      <c r="BU9" s="20">
        <f t="shared" si="35"/>
        <v>90</v>
      </c>
      <c r="BV9" s="19">
        <v>0.77500000000000002</v>
      </c>
      <c r="BW9" s="4">
        <f t="shared" si="36"/>
        <v>94</v>
      </c>
      <c r="BX9" s="17">
        <v>3.3000000000000002E-2</v>
      </c>
      <c r="BY9" s="20">
        <f t="shared" si="24"/>
        <v>73</v>
      </c>
      <c r="BZ9" s="19">
        <v>4.2880479172338691E-2</v>
      </c>
      <c r="CA9" s="4">
        <f t="shared" si="25"/>
        <v>93</v>
      </c>
      <c r="CB9" s="5">
        <v>740</v>
      </c>
      <c r="CC9" s="20">
        <f t="shared" si="26"/>
        <v>92</v>
      </c>
      <c r="CD9" s="4">
        <v>711</v>
      </c>
      <c r="CE9" s="4">
        <f t="shared" si="27"/>
        <v>89</v>
      </c>
      <c r="CF9" s="5">
        <v>1325.7083777496484</v>
      </c>
      <c r="CG9" s="20">
        <f t="shared" si="28"/>
        <v>4</v>
      </c>
      <c r="CH9" s="4">
        <v>1286.1675331330375</v>
      </c>
      <c r="CI9" s="4">
        <f t="shared" si="29"/>
        <v>4</v>
      </c>
      <c r="CJ9" s="7">
        <v>0.55000000000000004</v>
      </c>
      <c r="CK9" s="20">
        <f t="shared" si="37"/>
        <v>81</v>
      </c>
      <c r="CL9" s="8">
        <v>0.55000000000000004</v>
      </c>
      <c r="CM9" s="4">
        <f t="shared" si="38"/>
        <v>82</v>
      </c>
      <c r="CN9" s="5">
        <v>241037.88686357244</v>
      </c>
      <c r="CO9" s="20">
        <f t="shared" si="39"/>
        <v>5</v>
      </c>
      <c r="CP9" s="4">
        <v>233848.64238782501</v>
      </c>
      <c r="CQ9" s="4">
        <f t="shared" si="40"/>
        <v>4</v>
      </c>
      <c r="CR9" s="21">
        <v>6.7500000000000004E-2</v>
      </c>
    </row>
    <row r="10" spans="1:96">
      <c r="A10" s="52" t="s">
        <v>41</v>
      </c>
      <c r="B10" s="17">
        <v>-0.15084118131114566</v>
      </c>
      <c r="C10" s="20">
        <f t="shared" si="0"/>
        <v>86</v>
      </c>
      <c r="D10" s="19">
        <v>-3.4303121274998898E-2</v>
      </c>
      <c r="E10" s="4">
        <f t="shared" si="1"/>
        <v>73</v>
      </c>
      <c r="F10" s="35">
        <v>46.135353539999997</v>
      </c>
      <c r="G10" s="20">
        <f t="shared" si="2"/>
        <v>19</v>
      </c>
      <c r="H10" s="36">
        <v>46.05078125</v>
      </c>
      <c r="I10" s="4">
        <f t="shared" si="3"/>
        <v>20</v>
      </c>
      <c r="J10" s="17">
        <v>0.19463746914144647</v>
      </c>
      <c r="K10" s="20">
        <f t="shared" si="4"/>
        <v>60</v>
      </c>
      <c r="L10" s="19">
        <v>0.19582955575702629</v>
      </c>
      <c r="M10" s="4">
        <f t="shared" si="5"/>
        <v>60</v>
      </c>
      <c r="N10" s="17">
        <v>0.2613605193380269</v>
      </c>
      <c r="O10" s="20">
        <f t="shared" si="6"/>
        <v>17</v>
      </c>
      <c r="P10" s="19">
        <v>0.25815956482320945</v>
      </c>
      <c r="Q10" s="4">
        <f t="shared" si="7"/>
        <v>17</v>
      </c>
      <c r="R10" s="17">
        <v>7.4563408612965162E-2</v>
      </c>
      <c r="S10" s="20">
        <f t="shared" si="8"/>
        <v>30</v>
      </c>
      <c r="T10" s="19">
        <v>7.5475974614687219E-2</v>
      </c>
      <c r="U10" s="4">
        <f t="shared" si="9"/>
        <v>30</v>
      </c>
      <c r="V10" s="17">
        <v>0.31867633726201267</v>
      </c>
      <c r="W10" s="20">
        <f t="shared" si="10"/>
        <v>30</v>
      </c>
      <c r="X10" s="19">
        <v>0.30553122684093514</v>
      </c>
      <c r="Y10" s="4">
        <f t="shared" si="11"/>
        <v>30</v>
      </c>
      <c r="Z10" s="17">
        <v>0.14413177762525739</v>
      </c>
      <c r="AA10" s="20">
        <f t="shared" si="12"/>
        <v>49</v>
      </c>
      <c r="AB10" s="19">
        <v>0.13070785944661348</v>
      </c>
      <c r="AC10" s="4">
        <f t="shared" si="13"/>
        <v>61</v>
      </c>
      <c r="AD10" s="17">
        <v>0.14000000000000001</v>
      </c>
      <c r="AE10" s="20">
        <f t="shared" si="14"/>
        <v>54</v>
      </c>
      <c r="AF10" s="19">
        <v>0.156</v>
      </c>
      <c r="AG10" s="4">
        <f t="shared" si="15"/>
        <v>33</v>
      </c>
      <c r="AH10" s="11">
        <v>27.616680475006905</v>
      </c>
      <c r="AI10" s="20">
        <f t="shared" si="43"/>
        <v>48</v>
      </c>
      <c r="AJ10" s="4">
        <v>13</v>
      </c>
      <c r="AK10" s="4">
        <f t="shared" si="43"/>
        <v>57</v>
      </c>
      <c r="AL10" s="43">
        <v>0.17600000000000002</v>
      </c>
      <c r="AM10" s="20">
        <f t="shared" si="41"/>
        <v>17</v>
      </c>
      <c r="AN10" s="4">
        <v>8270</v>
      </c>
      <c r="AO10" s="4">
        <f t="shared" si="42"/>
        <v>50</v>
      </c>
      <c r="AP10" s="17">
        <v>0.46599998474121096</v>
      </c>
      <c r="AQ10" s="20">
        <f t="shared" si="30"/>
        <v>75</v>
      </c>
      <c r="AR10" s="19">
        <v>0.49799999237060549</v>
      </c>
      <c r="AS10" s="4">
        <f t="shared" si="30"/>
        <v>69</v>
      </c>
      <c r="AT10" s="3">
        <v>0.13500000000000001</v>
      </c>
      <c r="AU10" s="4">
        <f t="shared" si="31"/>
        <v>54</v>
      </c>
      <c r="AV10" s="6">
        <v>0.40320459008216858</v>
      </c>
      <c r="AW10" s="20">
        <f t="shared" si="32"/>
        <v>52</v>
      </c>
      <c r="AX10" s="1">
        <v>0.53213979620988472</v>
      </c>
      <c r="AY10" s="4">
        <f t="shared" si="32"/>
        <v>59</v>
      </c>
      <c r="AZ10" s="17">
        <v>0.85805430535634797</v>
      </c>
      <c r="BA10" s="20">
        <f t="shared" si="16"/>
        <v>60</v>
      </c>
      <c r="BB10" s="19">
        <v>0.83335871275569773</v>
      </c>
      <c r="BC10" s="4">
        <f t="shared" si="17"/>
        <v>62</v>
      </c>
      <c r="BD10" s="17">
        <v>0.66966714476482514</v>
      </c>
      <c r="BE10" s="20">
        <f t="shared" si="18"/>
        <v>59</v>
      </c>
      <c r="BF10" s="19">
        <v>0.62636414395208362</v>
      </c>
      <c r="BG10" s="4">
        <f t="shared" si="19"/>
        <v>66</v>
      </c>
      <c r="BH10" s="17">
        <v>0.29015025041736225</v>
      </c>
      <c r="BI10" s="20">
        <f t="shared" si="33"/>
        <v>20</v>
      </c>
      <c r="BJ10" s="19">
        <v>0.29516428337517736</v>
      </c>
      <c r="BK10" s="4">
        <f t="shared" si="34"/>
        <v>23</v>
      </c>
      <c r="BL10" s="5">
        <v>46363</v>
      </c>
      <c r="BM10" s="20">
        <f t="shared" si="20"/>
        <v>25</v>
      </c>
      <c r="BN10" s="4">
        <v>43878</v>
      </c>
      <c r="BO10" s="4">
        <f t="shared" si="21"/>
        <v>25</v>
      </c>
      <c r="BP10" s="17">
        <v>0.72799999999999998</v>
      </c>
      <c r="BQ10" s="20">
        <f t="shared" si="22"/>
        <v>27</v>
      </c>
      <c r="BR10" s="19">
        <v>0.72899999999999998</v>
      </c>
      <c r="BS10" s="4">
        <f t="shared" si="23"/>
        <v>24</v>
      </c>
      <c r="BT10" s="17">
        <v>0.86199999999999999</v>
      </c>
      <c r="BU10" s="20">
        <f t="shared" si="35"/>
        <v>6</v>
      </c>
      <c r="BV10" s="19">
        <v>0.86899999999999999</v>
      </c>
      <c r="BW10" s="4">
        <f t="shared" si="36"/>
        <v>4</v>
      </c>
      <c r="BX10" s="17">
        <v>3.7999999999999999E-2</v>
      </c>
      <c r="BY10" s="20">
        <f t="shared" si="24"/>
        <v>40</v>
      </c>
      <c r="BZ10" s="19">
        <v>5.0550576184378998E-2</v>
      </c>
      <c r="CA10" s="4">
        <f t="shared" si="25"/>
        <v>54</v>
      </c>
      <c r="CB10" s="5">
        <v>806</v>
      </c>
      <c r="CC10" s="20">
        <f t="shared" si="26"/>
        <v>55</v>
      </c>
      <c r="CD10" s="4">
        <v>782</v>
      </c>
      <c r="CE10" s="4">
        <f t="shared" si="27"/>
        <v>47</v>
      </c>
      <c r="CF10" s="5">
        <v>864.2604273855394</v>
      </c>
      <c r="CG10" s="20">
        <f t="shared" si="28"/>
        <v>29</v>
      </c>
      <c r="CH10" s="4">
        <v>898.87791662624352</v>
      </c>
      <c r="CI10" s="4">
        <f t="shared" si="29"/>
        <v>19</v>
      </c>
      <c r="CJ10" s="7">
        <v>0.625</v>
      </c>
      <c r="CK10" s="20">
        <f t="shared" si="37"/>
        <v>62</v>
      </c>
      <c r="CL10" s="8">
        <v>0.63500000000000001</v>
      </c>
      <c r="CM10" s="4">
        <f t="shared" si="38"/>
        <v>63</v>
      </c>
      <c r="CN10" s="5">
        <v>138281.66838168632</v>
      </c>
      <c r="CO10" s="20">
        <f t="shared" si="39"/>
        <v>33</v>
      </c>
      <c r="CP10" s="4">
        <v>141555.57742145567</v>
      </c>
      <c r="CQ10" s="4">
        <f t="shared" si="40"/>
        <v>24</v>
      </c>
      <c r="CR10" s="21">
        <v>6.7500000000000004E-2</v>
      </c>
    </row>
    <row r="11" spans="1:96">
      <c r="A11" s="52" t="s">
        <v>42</v>
      </c>
      <c r="B11" s="17">
        <v>-0.16171067738231917</v>
      </c>
      <c r="C11" s="20">
        <f t="shared" si="0"/>
        <v>88</v>
      </c>
      <c r="D11" s="19">
        <v>-0.12554590633000351</v>
      </c>
      <c r="E11" s="4">
        <f t="shared" si="1"/>
        <v>89</v>
      </c>
      <c r="F11" s="35">
        <v>40.488805970000001</v>
      </c>
      <c r="G11" s="20">
        <f t="shared" si="2"/>
        <v>70</v>
      </c>
      <c r="H11" s="36">
        <v>40.360465120000001</v>
      </c>
      <c r="I11" s="4">
        <f t="shared" si="3"/>
        <v>70</v>
      </c>
      <c r="J11" s="17">
        <v>0.19621125143513204</v>
      </c>
      <c r="K11" s="20">
        <f t="shared" si="4"/>
        <v>57</v>
      </c>
      <c r="L11" s="19">
        <v>0.19638595294919878</v>
      </c>
      <c r="M11" s="4">
        <f t="shared" si="5"/>
        <v>58</v>
      </c>
      <c r="N11" s="17">
        <v>0.20809414466130885</v>
      </c>
      <c r="O11" s="20">
        <f t="shared" si="6"/>
        <v>49</v>
      </c>
      <c r="P11" s="19">
        <v>0.20598931696783726</v>
      </c>
      <c r="Q11" s="4">
        <f t="shared" si="7"/>
        <v>48</v>
      </c>
      <c r="R11" s="17">
        <v>6.1997703788748568E-2</v>
      </c>
      <c r="S11" s="20">
        <f t="shared" si="8"/>
        <v>59</v>
      </c>
      <c r="T11" s="19">
        <v>6.2848050914876691E-2</v>
      </c>
      <c r="U11" s="4">
        <f t="shared" si="9"/>
        <v>60</v>
      </c>
      <c r="V11" s="17">
        <v>0.38049778383907262</v>
      </c>
      <c r="W11" s="20">
        <f t="shared" si="10"/>
        <v>15</v>
      </c>
      <c r="X11" s="19">
        <v>0.3678141617688217</v>
      </c>
      <c r="Y11" s="4">
        <f t="shared" si="11"/>
        <v>15</v>
      </c>
      <c r="Z11" s="17">
        <v>0.12555538532250651</v>
      </c>
      <c r="AA11" s="20">
        <f t="shared" si="12"/>
        <v>84</v>
      </c>
      <c r="AB11" s="19">
        <v>0.12613559576544786</v>
      </c>
      <c r="AC11" s="4">
        <f t="shared" si="13"/>
        <v>70</v>
      </c>
      <c r="AD11" s="17">
        <v>0.16500000000000001</v>
      </c>
      <c r="AE11" s="20">
        <f t="shared" si="14"/>
        <v>14</v>
      </c>
      <c r="AF11" s="19">
        <v>0.157</v>
      </c>
      <c r="AG11" s="4">
        <f t="shared" si="15"/>
        <v>30</v>
      </c>
      <c r="AH11" s="11">
        <v>16.032492518170159</v>
      </c>
      <c r="AI11" s="20">
        <f t="shared" si="43"/>
        <v>84</v>
      </c>
      <c r="AJ11" s="4">
        <v>3</v>
      </c>
      <c r="AK11" s="4">
        <f t="shared" si="43"/>
        <v>89</v>
      </c>
      <c r="AL11" s="43">
        <v>0.183</v>
      </c>
      <c r="AM11" s="20">
        <f t="shared" si="41"/>
        <v>13</v>
      </c>
      <c r="AN11" s="4">
        <v>3460</v>
      </c>
      <c r="AO11" s="4">
        <f t="shared" si="42"/>
        <v>76</v>
      </c>
      <c r="AP11" s="17">
        <v>0.89099998474121089</v>
      </c>
      <c r="AQ11" s="20">
        <f t="shared" si="30"/>
        <v>24</v>
      </c>
      <c r="AR11" s="19">
        <v>1.3160000610351563</v>
      </c>
      <c r="AS11" s="4">
        <f t="shared" si="30"/>
        <v>5</v>
      </c>
      <c r="AT11" s="3">
        <v>0.185</v>
      </c>
      <c r="AU11" s="4">
        <f t="shared" si="31"/>
        <v>14</v>
      </c>
      <c r="AV11" s="6">
        <v>0.29184165596961975</v>
      </c>
      <c r="AW11" s="20">
        <f t="shared" si="32"/>
        <v>93</v>
      </c>
      <c r="AX11" s="1">
        <v>0.47411553068159107</v>
      </c>
      <c r="AY11" s="4">
        <f t="shared" si="32"/>
        <v>79</v>
      </c>
      <c r="AZ11" s="17">
        <v>0.78658841158841164</v>
      </c>
      <c r="BA11" s="20">
        <f t="shared" si="16"/>
        <v>97</v>
      </c>
      <c r="BB11" s="19">
        <v>0.75230749778733086</v>
      </c>
      <c r="BC11" s="4">
        <f t="shared" si="17"/>
        <v>97</v>
      </c>
      <c r="BD11" s="17">
        <v>0.53121878121878119</v>
      </c>
      <c r="BE11" s="20">
        <f t="shared" si="18"/>
        <v>95</v>
      </c>
      <c r="BF11" s="19">
        <v>0.48716651915539261</v>
      </c>
      <c r="BG11" s="4">
        <f t="shared" si="19"/>
        <v>97</v>
      </c>
      <c r="BH11" s="17">
        <v>0.31525207402680283</v>
      </c>
      <c r="BI11" s="20">
        <f t="shared" si="33"/>
        <v>11</v>
      </c>
      <c r="BJ11" s="19">
        <v>0.32364760432766615</v>
      </c>
      <c r="BK11" s="4">
        <f t="shared" si="34"/>
        <v>13</v>
      </c>
      <c r="BL11" s="5">
        <v>40351</v>
      </c>
      <c r="BM11" s="20">
        <f t="shared" si="20"/>
        <v>62</v>
      </c>
      <c r="BN11" s="4">
        <v>37557</v>
      </c>
      <c r="BO11" s="4">
        <f t="shared" si="21"/>
        <v>65</v>
      </c>
      <c r="BP11" s="17">
        <v>0.52400000000000002</v>
      </c>
      <c r="BQ11" s="20">
        <f t="shared" si="22"/>
        <v>75</v>
      </c>
      <c r="BR11" s="19">
        <v>0.50700000000000001</v>
      </c>
      <c r="BS11" s="4">
        <f t="shared" si="23"/>
        <v>76</v>
      </c>
      <c r="BT11" s="17">
        <v>0.80200000000000005</v>
      </c>
      <c r="BU11" s="20">
        <f t="shared" si="35"/>
        <v>76</v>
      </c>
      <c r="BV11" s="19">
        <v>0.80800000000000005</v>
      </c>
      <c r="BW11" s="4">
        <f t="shared" si="36"/>
        <v>74</v>
      </c>
      <c r="BX11" s="17">
        <v>0.05</v>
      </c>
      <c r="BY11" s="20">
        <f t="shared" si="24"/>
        <v>16</v>
      </c>
      <c r="BZ11" s="19">
        <v>6.6221480244852526E-2</v>
      </c>
      <c r="CA11" s="4">
        <f t="shared" si="25"/>
        <v>16</v>
      </c>
      <c r="CB11" s="5">
        <v>740</v>
      </c>
      <c r="CC11" s="20">
        <f t="shared" si="26"/>
        <v>92</v>
      </c>
      <c r="CD11" s="4">
        <v>700</v>
      </c>
      <c r="CE11" s="4">
        <f t="shared" si="27"/>
        <v>91</v>
      </c>
      <c r="CF11" s="5">
        <v>695.6916482583249</v>
      </c>
      <c r="CG11" s="20">
        <f t="shared" si="28"/>
        <v>67</v>
      </c>
      <c r="CH11" s="4">
        <v>701.34737689616577</v>
      </c>
      <c r="CI11" s="4">
        <f t="shared" si="29"/>
        <v>59</v>
      </c>
      <c r="CJ11" s="7">
        <v>0.86499999999999999</v>
      </c>
      <c r="CK11" s="20">
        <f t="shared" si="37"/>
        <v>7</v>
      </c>
      <c r="CL11" s="8">
        <v>0.86499999999999999</v>
      </c>
      <c r="CM11" s="4">
        <f t="shared" si="38"/>
        <v>7</v>
      </c>
      <c r="CN11" s="5">
        <v>80426.780145471072</v>
      </c>
      <c r="CO11" s="20">
        <f t="shared" si="39"/>
        <v>87</v>
      </c>
      <c r="CP11" s="4">
        <v>81080.621606493136</v>
      </c>
      <c r="CQ11" s="4">
        <f t="shared" si="40"/>
        <v>84</v>
      </c>
      <c r="CR11" s="21">
        <v>7.0000000000000007E-2</v>
      </c>
    </row>
    <row r="12" spans="1:96">
      <c r="A12" s="52" t="s">
        <v>43</v>
      </c>
      <c r="B12" s="17">
        <v>-0.27916134525329928</v>
      </c>
      <c r="C12" s="20">
        <f t="shared" si="0"/>
        <v>98</v>
      </c>
      <c r="D12" s="19">
        <v>-0.14387243735763097</v>
      </c>
      <c r="E12" s="4">
        <f t="shared" si="1"/>
        <v>91</v>
      </c>
      <c r="F12" s="35">
        <v>37.852631580000001</v>
      </c>
      <c r="G12" s="20">
        <f t="shared" si="2"/>
        <v>86</v>
      </c>
      <c r="H12" s="36">
        <v>38.15234375</v>
      </c>
      <c r="I12" s="4">
        <f t="shared" si="3"/>
        <v>84</v>
      </c>
      <c r="J12" s="17">
        <v>0.22818220519369944</v>
      </c>
      <c r="K12" s="20">
        <f t="shared" si="4"/>
        <v>14</v>
      </c>
      <c r="L12" s="19">
        <v>0.22765979632268604</v>
      </c>
      <c r="M12" s="4">
        <f t="shared" si="5"/>
        <v>17</v>
      </c>
      <c r="N12" s="17">
        <v>0.1975663402866468</v>
      </c>
      <c r="O12" s="20">
        <f t="shared" si="6"/>
        <v>59</v>
      </c>
      <c r="P12" s="19">
        <v>0.19842897361926939</v>
      </c>
      <c r="Q12" s="4">
        <f t="shared" si="7"/>
        <v>58</v>
      </c>
      <c r="R12" s="17">
        <v>7.1306939123031071E-2</v>
      </c>
      <c r="S12" s="20">
        <f t="shared" si="8"/>
        <v>34</v>
      </c>
      <c r="T12" s="19">
        <v>7.114803100344097E-2</v>
      </c>
      <c r="U12" s="4">
        <f t="shared" si="9"/>
        <v>36</v>
      </c>
      <c r="V12" s="17">
        <v>0.40718084181988806</v>
      </c>
      <c r="W12" s="20">
        <f t="shared" si="10"/>
        <v>8</v>
      </c>
      <c r="X12" s="19">
        <v>0.38037748682196904</v>
      </c>
      <c r="Y12" s="4">
        <f t="shared" si="11"/>
        <v>10</v>
      </c>
      <c r="Z12" s="17">
        <v>0.16142591544741736</v>
      </c>
      <c r="AA12" s="20">
        <f t="shared" si="12"/>
        <v>25</v>
      </c>
      <c r="AB12" s="19">
        <v>0.17849563782126857</v>
      </c>
      <c r="AC12" s="4">
        <f t="shared" si="13"/>
        <v>9</v>
      </c>
      <c r="AD12" s="17">
        <v>0.16300000000000001</v>
      </c>
      <c r="AE12" s="20">
        <f t="shared" si="14"/>
        <v>17</v>
      </c>
      <c r="AF12" s="19">
        <v>0.17100000000000001</v>
      </c>
      <c r="AG12" s="4">
        <f t="shared" si="15"/>
        <v>11</v>
      </c>
      <c r="AH12" s="11">
        <v>57.73145756737869</v>
      </c>
      <c r="AI12" s="20">
        <f t="shared" si="43"/>
        <v>4</v>
      </c>
      <c r="AJ12" s="4">
        <v>19</v>
      </c>
      <c r="AK12" s="4">
        <f t="shared" si="43"/>
        <v>39</v>
      </c>
      <c r="AL12" s="43">
        <v>0.16600000000000001</v>
      </c>
      <c r="AM12" s="20">
        <f t="shared" si="41"/>
        <v>35</v>
      </c>
      <c r="AN12" s="4">
        <v>5418</v>
      </c>
      <c r="AO12" s="4">
        <f t="shared" si="42"/>
        <v>67</v>
      </c>
      <c r="AP12" s="17">
        <v>0.98599998474121098</v>
      </c>
      <c r="AQ12" s="20">
        <f t="shared" si="30"/>
        <v>15</v>
      </c>
      <c r="AR12" s="19">
        <v>0.93900001525878907</v>
      </c>
      <c r="AS12" s="4">
        <f t="shared" si="30"/>
        <v>26</v>
      </c>
      <c r="AT12" s="3">
        <v>0.22399999999999998</v>
      </c>
      <c r="AU12" s="4">
        <f t="shared" si="31"/>
        <v>4</v>
      </c>
      <c r="AV12" s="6">
        <v>0.35083535313606262</v>
      </c>
      <c r="AW12" s="20">
        <f t="shared" si="32"/>
        <v>74</v>
      </c>
      <c r="AX12" s="1">
        <v>0.50726924377324467</v>
      </c>
      <c r="AY12" s="4">
        <f t="shared" si="32"/>
        <v>69</v>
      </c>
      <c r="AZ12" s="17">
        <v>0.84336269971629085</v>
      </c>
      <c r="BA12" s="20">
        <f t="shared" si="16"/>
        <v>73</v>
      </c>
      <c r="BB12" s="19">
        <v>0.80434144910530947</v>
      </c>
      <c r="BC12" s="4">
        <f t="shared" si="17"/>
        <v>80</v>
      </c>
      <c r="BD12" s="17">
        <v>0.62625055995221746</v>
      </c>
      <c r="BE12" s="20">
        <f t="shared" si="18"/>
        <v>75</v>
      </c>
      <c r="BF12" s="19">
        <v>0.57553534760926961</v>
      </c>
      <c r="BG12" s="4">
        <f t="shared" si="19"/>
        <v>81</v>
      </c>
      <c r="BH12" s="17">
        <v>0.35502230426088294</v>
      </c>
      <c r="BI12" s="20">
        <f t="shared" si="33"/>
        <v>5</v>
      </c>
      <c r="BJ12" s="19">
        <v>0.29909689269860706</v>
      </c>
      <c r="BK12" s="4">
        <f t="shared" si="34"/>
        <v>22</v>
      </c>
      <c r="BL12" s="5">
        <v>39264</v>
      </c>
      <c r="BM12" s="20">
        <f t="shared" si="20"/>
        <v>75</v>
      </c>
      <c r="BN12" s="4">
        <v>35601</v>
      </c>
      <c r="BO12" s="4">
        <f t="shared" si="21"/>
        <v>83</v>
      </c>
      <c r="BP12" s="17">
        <v>0.61</v>
      </c>
      <c r="BQ12" s="20">
        <f t="shared" si="22"/>
        <v>56</v>
      </c>
      <c r="BR12" s="19">
        <v>0.61299999999999999</v>
      </c>
      <c r="BS12" s="4">
        <f t="shared" si="23"/>
        <v>55</v>
      </c>
      <c r="BT12" s="17">
        <v>0.82899999999999996</v>
      </c>
      <c r="BU12" s="20">
        <f t="shared" si="35"/>
        <v>41</v>
      </c>
      <c r="BV12" s="19">
        <v>0.873</v>
      </c>
      <c r="BW12" s="4">
        <f t="shared" si="36"/>
        <v>3</v>
      </c>
      <c r="BX12" s="17">
        <v>4.4999999999999998E-2</v>
      </c>
      <c r="BY12" s="20">
        <f t="shared" si="24"/>
        <v>23</v>
      </c>
      <c r="BZ12" s="19">
        <v>6.0960420703016882E-2</v>
      </c>
      <c r="CA12" s="4">
        <f t="shared" si="25"/>
        <v>22</v>
      </c>
      <c r="CB12" s="5">
        <v>781</v>
      </c>
      <c r="CC12" s="20">
        <f t="shared" si="26"/>
        <v>71</v>
      </c>
      <c r="CD12" s="4">
        <v>775</v>
      </c>
      <c r="CE12" s="4">
        <f t="shared" si="27"/>
        <v>50</v>
      </c>
      <c r="CF12" s="5">
        <v>879.8675969205101</v>
      </c>
      <c r="CG12" s="20">
        <f t="shared" si="28"/>
        <v>28</v>
      </c>
      <c r="CH12" s="4">
        <v>849.59102948478142</v>
      </c>
      <c r="CI12" s="4">
        <f t="shared" si="29"/>
        <v>24</v>
      </c>
      <c r="CJ12" s="7">
        <v>0.82</v>
      </c>
      <c r="CK12" s="20">
        <f t="shared" si="37"/>
        <v>15</v>
      </c>
      <c r="CL12" s="8">
        <v>0.82</v>
      </c>
      <c r="CM12" s="4">
        <f t="shared" si="38"/>
        <v>15</v>
      </c>
      <c r="CN12" s="5">
        <v>107300.92645372076</v>
      </c>
      <c r="CO12" s="20">
        <f t="shared" si="39"/>
        <v>51</v>
      </c>
      <c r="CP12" s="4">
        <v>103608.66213229042</v>
      </c>
      <c r="CQ12" s="4">
        <f t="shared" si="40"/>
        <v>49</v>
      </c>
      <c r="CR12" s="21">
        <v>6.7500000000000004E-2</v>
      </c>
    </row>
    <row r="13" spans="1:96" s="64" customFormat="1">
      <c r="A13" s="54" t="s">
        <v>44</v>
      </c>
      <c r="B13" s="55">
        <v>0.46416902939066101</v>
      </c>
      <c r="C13" s="56">
        <f t="shared" si="0"/>
        <v>3</v>
      </c>
      <c r="D13" s="57">
        <v>0.82363179023324351</v>
      </c>
      <c r="E13" s="58">
        <f t="shared" si="1"/>
        <v>1</v>
      </c>
      <c r="F13" s="59">
        <v>52.476093290000001</v>
      </c>
      <c r="G13" s="56">
        <f t="shared" si="2"/>
        <v>1</v>
      </c>
      <c r="H13" s="60">
        <v>52.174627790000002</v>
      </c>
      <c r="I13" s="58">
        <f t="shared" si="3"/>
        <v>1</v>
      </c>
      <c r="J13" s="55">
        <v>0.14963531616381862</v>
      </c>
      <c r="K13" s="56">
        <f t="shared" si="4"/>
        <v>98</v>
      </c>
      <c r="L13" s="57">
        <v>0.15260912606562163</v>
      </c>
      <c r="M13" s="58">
        <f t="shared" si="5"/>
        <v>96</v>
      </c>
      <c r="N13" s="55">
        <v>0.32285143052198206</v>
      </c>
      <c r="O13" s="56">
        <f t="shared" si="6"/>
        <v>2</v>
      </c>
      <c r="P13" s="57">
        <v>0.31824429709923013</v>
      </c>
      <c r="Q13" s="58">
        <f t="shared" si="7"/>
        <v>3</v>
      </c>
      <c r="R13" s="55">
        <v>9.981260754167566E-2</v>
      </c>
      <c r="S13" s="56">
        <f t="shared" si="8"/>
        <v>10</v>
      </c>
      <c r="T13" s="57">
        <v>0.10321840881412425</v>
      </c>
      <c r="U13" s="58">
        <f t="shared" si="9"/>
        <v>9</v>
      </c>
      <c r="V13" s="55">
        <v>0.21067437736359687</v>
      </c>
      <c r="W13" s="56">
        <f t="shared" si="10"/>
        <v>83</v>
      </c>
      <c r="X13" s="57">
        <v>0.20280666036501127</v>
      </c>
      <c r="Y13" s="58">
        <f t="shared" si="11"/>
        <v>82</v>
      </c>
      <c r="Z13" s="55">
        <v>0.13454784899034242</v>
      </c>
      <c r="AA13" s="56">
        <f t="shared" si="12"/>
        <v>64</v>
      </c>
      <c r="AB13" s="57">
        <v>0.13669721813317287</v>
      </c>
      <c r="AC13" s="58">
        <f t="shared" si="13"/>
        <v>44</v>
      </c>
      <c r="AD13" s="55">
        <v>0.13100000000000001</v>
      </c>
      <c r="AE13" s="56">
        <f t="shared" si="14"/>
        <v>73</v>
      </c>
      <c r="AF13" s="57">
        <v>0.13500000000000001</v>
      </c>
      <c r="AG13" s="58">
        <f t="shared" si="15"/>
        <v>77</v>
      </c>
      <c r="AH13" s="61">
        <v>30.193439301122524</v>
      </c>
      <c r="AI13" s="56">
        <f t="shared" si="43"/>
        <v>42</v>
      </c>
      <c r="AJ13" s="58">
        <v>45</v>
      </c>
      <c r="AK13" s="58">
        <f t="shared" si="43"/>
        <v>20</v>
      </c>
      <c r="AL13" s="57">
        <v>0.184</v>
      </c>
      <c r="AM13" s="56">
        <f t="shared" si="41"/>
        <v>12</v>
      </c>
      <c r="AN13" s="58">
        <v>26296</v>
      </c>
      <c r="AO13" s="58">
        <f t="shared" si="42"/>
        <v>14</v>
      </c>
      <c r="AP13" s="55">
        <v>0.495</v>
      </c>
      <c r="AQ13" s="56">
        <f t="shared" si="30"/>
        <v>71</v>
      </c>
      <c r="AR13" s="57">
        <v>0.46700000762939453</v>
      </c>
      <c r="AS13" s="58">
        <f t="shared" si="30"/>
        <v>76</v>
      </c>
      <c r="AT13" s="62">
        <v>0.152</v>
      </c>
      <c r="AU13" s="58">
        <f t="shared" si="31"/>
        <v>41</v>
      </c>
      <c r="AV13" s="63">
        <v>0.43466317653656006</v>
      </c>
      <c r="AW13" s="56">
        <f t="shared" si="32"/>
        <v>30</v>
      </c>
      <c r="AX13" s="64">
        <v>0.62048978007044397</v>
      </c>
      <c r="AY13" s="58">
        <f t="shared" si="32"/>
        <v>27</v>
      </c>
      <c r="AZ13" s="55">
        <v>0.93883802342803291</v>
      </c>
      <c r="BA13" s="56">
        <f t="shared" si="16"/>
        <v>11</v>
      </c>
      <c r="BB13" s="57">
        <v>0.92395104895104896</v>
      </c>
      <c r="BC13" s="58">
        <f t="shared" si="17"/>
        <v>11</v>
      </c>
      <c r="BD13" s="55">
        <v>0.78357681432610748</v>
      </c>
      <c r="BE13" s="56">
        <f t="shared" si="18"/>
        <v>19</v>
      </c>
      <c r="BF13" s="57">
        <v>0.75970458113315253</v>
      </c>
      <c r="BG13" s="58">
        <f t="shared" si="19"/>
        <v>20</v>
      </c>
      <c r="BH13" s="55">
        <v>0.1961740793878527</v>
      </c>
      <c r="BI13" s="56">
        <f t="shared" si="33"/>
        <v>60</v>
      </c>
      <c r="BJ13" s="57">
        <v>0.20990657843518878</v>
      </c>
      <c r="BK13" s="58">
        <f t="shared" si="34"/>
        <v>62</v>
      </c>
      <c r="BL13" s="65">
        <v>46829</v>
      </c>
      <c r="BM13" s="56">
        <f t="shared" si="20"/>
        <v>24</v>
      </c>
      <c r="BN13" s="58">
        <v>45128</v>
      </c>
      <c r="BO13" s="58">
        <f t="shared" si="21"/>
        <v>24</v>
      </c>
      <c r="BP13" s="55">
        <v>0.63700000000000001</v>
      </c>
      <c r="BQ13" s="56">
        <f t="shared" si="22"/>
        <v>48</v>
      </c>
      <c r="BR13" s="57">
        <v>0.65900000000000003</v>
      </c>
      <c r="BS13" s="58">
        <f t="shared" si="23"/>
        <v>40</v>
      </c>
      <c r="BT13" s="55">
        <v>0.79900000000000004</v>
      </c>
      <c r="BU13" s="56">
        <f t="shared" si="35"/>
        <v>77</v>
      </c>
      <c r="BV13" s="57">
        <v>0.79700000000000004</v>
      </c>
      <c r="BW13" s="58">
        <f t="shared" si="36"/>
        <v>85</v>
      </c>
      <c r="BX13" s="55">
        <v>4.5999999999999999E-2</v>
      </c>
      <c r="BY13" s="56">
        <f t="shared" si="24"/>
        <v>20</v>
      </c>
      <c r="BZ13" s="57">
        <v>6.3628026412325747E-2</v>
      </c>
      <c r="CA13" s="58">
        <f t="shared" si="25"/>
        <v>20</v>
      </c>
      <c r="CB13" s="65">
        <v>873</v>
      </c>
      <c r="CC13" s="56">
        <f t="shared" si="26"/>
        <v>32</v>
      </c>
      <c r="CD13" s="58">
        <v>825</v>
      </c>
      <c r="CE13" s="58">
        <f t="shared" si="27"/>
        <v>31</v>
      </c>
      <c r="CF13" s="65">
        <v>1084.043061170421</v>
      </c>
      <c r="CG13" s="56">
        <f t="shared" si="28"/>
        <v>11</v>
      </c>
      <c r="CH13" s="58">
        <v>1061.237482568167</v>
      </c>
      <c r="CI13" s="58">
        <f t="shared" si="29"/>
        <v>10</v>
      </c>
      <c r="CJ13" s="66">
        <v>0.48499999999999999</v>
      </c>
      <c r="CK13" s="56">
        <f t="shared" si="37"/>
        <v>91</v>
      </c>
      <c r="CL13" s="67">
        <v>0.48499999999999999</v>
      </c>
      <c r="CM13" s="58">
        <f t="shared" si="38"/>
        <v>90</v>
      </c>
      <c r="CN13" s="65">
        <v>223514.03323101468</v>
      </c>
      <c r="CO13" s="56">
        <f t="shared" si="39"/>
        <v>7</v>
      </c>
      <c r="CP13" s="58">
        <v>218811.85207591072</v>
      </c>
      <c r="CQ13" s="58">
        <f t="shared" si="40"/>
        <v>7</v>
      </c>
      <c r="CR13" s="68">
        <v>6.7500000000000004E-2</v>
      </c>
    </row>
    <row r="14" spans="1:96">
      <c r="A14" s="52" t="s">
        <v>45</v>
      </c>
      <c r="B14" s="17">
        <v>0.22917792274192555</v>
      </c>
      <c r="C14" s="20">
        <f t="shared" si="0"/>
        <v>21</v>
      </c>
      <c r="D14" s="19">
        <v>0.30453930500761595</v>
      </c>
      <c r="E14" s="4">
        <f t="shared" si="1"/>
        <v>20</v>
      </c>
      <c r="F14" s="35">
        <v>43.464091969999998</v>
      </c>
      <c r="G14" s="20">
        <f t="shared" si="2"/>
        <v>42</v>
      </c>
      <c r="H14" s="36">
        <v>43.215795030000002</v>
      </c>
      <c r="I14" s="4">
        <f t="shared" si="3"/>
        <v>45</v>
      </c>
      <c r="J14" s="17">
        <v>0.17332845016081835</v>
      </c>
      <c r="K14" s="20">
        <f t="shared" si="4"/>
        <v>81</v>
      </c>
      <c r="L14" s="19">
        <v>0.17634124890061564</v>
      </c>
      <c r="M14" s="4">
        <f t="shared" si="5"/>
        <v>79</v>
      </c>
      <c r="N14" s="17">
        <v>0.21772664145305809</v>
      </c>
      <c r="O14" s="20">
        <f t="shared" si="6"/>
        <v>39</v>
      </c>
      <c r="P14" s="19">
        <v>0.21417839343301084</v>
      </c>
      <c r="Q14" s="4">
        <f t="shared" si="7"/>
        <v>39</v>
      </c>
      <c r="R14" s="17">
        <v>6.4113395968481784E-2</v>
      </c>
      <c r="S14" s="20">
        <f t="shared" si="8"/>
        <v>53</v>
      </c>
      <c r="T14" s="19">
        <v>6.5446350043975379E-2</v>
      </c>
      <c r="U14" s="4">
        <f t="shared" si="9"/>
        <v>53</v>
      </c>
      <c r="V14" s="17">
        <v>0.20775432424508941</v>
      </c>
      <c r="W14" s="20">
        <f t="shared" si="10"/>
        <v>86</v>
      </c>
      <c r="X14" s="19">
        <v>0.19678118893954646</v>
      </c>
      <c r="Y14" s="4">
        <f t="shared" si="11"/>
        <v>87</v>
      </c>
      <c r="Z14" s="17">
        <v>0.14572000296450011</v>
      </c>
      <c r="AA14" s="20">
        <f t="shared" si="12"/>
        <v>43</v>
      </c>
      <c r="AB14" s="19">
        <v>0.1247333175299277</v>
      </c>
      <c r="AC14" s="4">
        <f t="shared" si="13"/>
        <v>75</v>
      </c>
      <c r="AD14" s="17">
        <v>0.13700000000000001</v>
      </c>
      <c r="AE14" s="20">
        <f t="shared" si="14"/>
        <v>64</v>
      </c>
      <c r="AF14" s="19">
        <v>0.13500000000000001</v>
      </c>
      <c r="AG14" s="4">
        <f t="shared" si="15"/>
        <v>77</v>
      </c>
      <c r="AH14" s="11">
        <v>35.297198616957076</v>
      </c>
      <c r="AI14" s="20">
        <f t="shared" si="43"/>
        <v>32</v>
      </c>
      <c r="AJ14" s="4">
        <v>93</v>
      </c>
      <c r="AK14" s="4">
        <f t="shared" si="43"/>
        <v>6</v>
      </c>
      <c r="AL14" s="43">
        <v>0.122</v>
      </c>
      <c r="AM14" s="20">
        <f t="shared" si="41"/>
        <v>80</v>
      </c>
      <c r="AN14" s="4">
        <v>31831</v>
      </c>
      <c r="AO14" s="4">
        <f t="shared" si="42"/>
        <v>9</v>
      </c>
      <c r="AP14" s="17">
        <v>0.41</v>
      </c>
      <c r="AQ14" s="20">
        <f t="shared" si="30"/>
        <v>83</v>
      </c>
      <c r="AR14" s="19">
        <v>0.41499999999999998</v>
      </c>
      <c r="AS14" s="4">
        <f t="shared" si="30"/>
        <v>84</v>
      </c>
      <c r="AT14" s="3">
        <v>0.115</v>
      </c>
      <c r="AU14" s="4">
        <f t="shared" si="31"/>
        <v>77</v>
      </c>
      <c r="AV14" s="6">
        <v>0.5789562463760376</v>
      </c>
      <c r="AW14" s="20">
        <f t="shared" si="32"/>
        <v>7</v>
      </c>
      <c r="AX14" s="1">
        <v>0.74441072725386448</v>
      </c>
      <c r="AY14" s="4">
        <f t="shared" si="32"/>
        <v>7</v>
      </c>
      <c r="AZ14" s="17">
        <v>0.88253135191153964</v>
      </c>
      <c r="BA14" s="20">
        <f t="shared" si="16"/>
        <v>42</v>
      </c>
      <c r="BB14" s="19">
        <v>0.88099070516100819</v>
      </c>
      <c r="BC14" s="4">
        <f t="shared" si="17"/>
        <v>30</v>
      </c>
      <c r="BD14" s="17">
        <v>0.71111554807610033</v>
      </c>
      <c r="BE14" s="20">
        <f t="shared" si="18"/>
        <v>47</v>
      </c>
      <c r="BF14" s="19">
        <v>0.72154560425757586</v>
      </c>
      <c r="BG14" s="4">
        <f t="shared" si="19"/>
        <v>32</v>
      </c>
      <c r="BH14" s="17">
        <v>0.17442414270869414</v>
      </c>
      <c r="BI14" s="20">
        <f t="shared" si="33"/>
        <v>73</v>
      </c>
      <c r="BJ14" s="19">
        <v>0.1734914725997749</v>
      </c>
      <c r="BK14" s="4">
        <f t="shared" si="34"/>
        <v>77</v>
      </c>
      <c r="BL14" s="5">
        <v>53309</v>
      </c>
      <c r="BM14" s="20">
        <f t="shared" si="20"/>
        <v>10</v>
      </c>
      <c r="BN14" s="4">
        <v>50804</v>
      </c>
      <c r="BO14" s="4">
        <f t="shared" si="21"/>
        <v>10</v>
      </c>
      <c r="BP14" s="17">
        <v>0.91100000000000003</v>
      </c>
      <c r="BQ14" s="20">
        <f t="shared" si="22"/>
        <v>1</v>
      </c>
      <c r="BR14" s="19">
        <v>0.90700000000000003</v>
      </c>
      <c r="BS14" s="4">
        <f t="shared" si="23"/>
        <v>1</v>
      </c>
      <c r="BT14" s="17">
        <v>0.77500000000000002</v>
      </c>
      <c r="BU14" s="20">
        <f t="shared" si="35"/>
        <v>90</v>
      </c>
      <c r="BV14" s="19">
        <v>0.77900000000000003</v>
      </c>
      <c r="BW14" s="4">
        <f t="shared" si="36"/>
        <v>91</v>
      </c>
      <c r="BX14" s="17">
        <v>0.03</v>
      </c>
      <c r="BY14" s="20">
        <f t="shared" si="24"/>
        <v>97</v>
      </c>
      <c r="BZ14" s="19">
        <v>4.6062285993804013E-2</v>
      </c>
      <c r="CA14" s="4">
        <f t="shared" si="25"/>
        <v>75</v>
      </c>
      <c r="CB14" s="5">
        <v>971</v>
      </c>
      <c r="CC14" s="20">
        <f t="shared" si="26"/>
        <v>12</v>
      </c>
      <c r="CD14" s="4">
        <v>928</v>
      </c>
      <c r="CE14" s="4">
        <f t="shared" si="27"/>
        <v>12</v>
      </c>
      <c r="CF14" s="5">
        <v>860.69830237818815</v>
      </c>
      <c r="CG14" s="20">
        <f t="shared" si="28"/>
        <v>30</v>
      </c>
      <c r="CH14" s="4">
        <v>799.87056558203574</v>
      </c>
      <c r="CI14" s="4">
        <f t="shared" si="29"/>
        <v>33</v>
      </c>
      <c r="CJ14" s="7">
        <v>0.48799999999999999</v>
      </c>
      <c r="CK14" s="20">
        <f t="shared" si="37"/>
        <v>90</v>
      </c>
      <c r="CL14" s="8">
        <v>0.52900000000000003</v>
      </c>
      <c r="CM14" s="4">
        <f t="shared" si="38"/>
        <v>87</v>
      </c>
      <c r="CN14" s="5">
        <v>176372.60294635003</v>
      </c>
      <c r="CO14" s="20">
        <f t="shared" si="39"/>
        <v>16</v>
      </c>
      <c r="CP14" s="4">
        <v>151204.26570548877</v>
      </c>
      <c r="CQ14" s="4">
        <f t="shared" si="40"/>
        <v>20</v>
      </c>
      <c r="CR14" s="21">
        <v>7.0000000000000007E-2</v>
      </c>
    </row>
    <row r="15" spans="1:96">
      <c r="A15" s="52" t="s">
        <v>18</v>
      </c>
      <c r="B15" s="17">
        <v>-1.7022754907069654E-3</v>
      </c>
      <c r="C15" s="20">
        <f t="shared" si="0"/>
        <v>62</v>
      </c>
      <c r="D15" s="19">
        <v>-3.1862058140968867E-2</v>
      </c>
      <c r="E15" s="4">
        <f t="shared" si="1"/>
        <v>72</v>
      </c>
      <c r="F15" s="35">
        <v>43.601604279999997</v>
      </c>
      <c r="G15" s="20">
        <f t="shared" si="2"/>
        <v>41</v>
      </c>
      <c r="H15" s="36">
        <v>43.629849139999997</v>
      </c>
      <c r="I15" s="4">
        <f t="shared" si="3"/>
        <v>40</v>
      </c>
      <c r="J15" s="17">
        <v>0.19495107405477391</v>
      </c>
      <c r="K15" s="20">
        <f t="shared" si="4"/>
        <v>59</v>
      </c>
      <c r="L15" s="19">
        <v>0.19597156125047532</v>
      </c>
      <c r="M15" s="4">
        <f t="shared" si="5"/>
        <v>59</v>
      </c>
      <c r="N15" s="17">
        <v>0.21727751722540675</v>
      </c>
      <c r="O15" s="20">
        <f t="shared" si="6"/>
        <v>41</v>
      </c>
      <c r="P15" s="19">
        <v>0.21348651233536522</v>
      </c>
      <c r="Q15" s="4">
        <f t="shared" si="7"/>
        <v>40</v>
      </c>
      <c r="R15" s="17">
        <v>6.5068612124370331E-2</v>
      </c>
      <c r="S15" s="20">
        <f t="shared" si="8"/>
        <v>48</v>
      </c>
      <c r="T15" s="19">
        <v>6.6487676157772832E-2</v>
      </c>
      <c r="U15" s="4">
        <f t="shared" si="9"/>
        <v>48</v>
      </c>
      <c r="V15" s="17">
        <v>0.28916953781270527</v>
      </c>
      <c r="W15" s="20">
        <f t="shared" si="10"/>
        <v>44</v>
      </c>
      <c r="X15" s="19">
        <v>0.27487435460051057</v>
      </c>
      <c r="Y15" s="4">
        <f t="shared" si="11"/>
        <v>44</v>
      </c>
      <c r="Z15" s="17">
        <v>0.15473708593930971</v>
      </c>
      <c r="AA15" s="20">
        <f t="shared" si="12"/>
        <v>29</v>
      </c>
      <c r="AB15" s="19">
        <v>0.13609365337321847</v>
      </c>
      <c r="AC15" s="4">
        <f t="shared" si="13"/>
        <v>46</v>
      </c>
      <c r="AD15" s="17">
        <v>0.16300000000000001</v>
      </c>
      <c r="AE15" s="20">
        <f t="shared" si="14"/>
        <v>17</v>
      </c>
      <c r="AF15" s="19">
        <v>0.16399999999999998</v>
      </c>
      <c r="AG15" s="4">
        <f t="shared" si="15"/>
        <v>20</v>
      </c>
      <c r="AH15" s="11">
        <v>35.391183171492401</v>
      </c>
      <c r="AI15" s="20">
        <f t="shared" si="43"/>
        <v>31</v>
      </c>
      <c r="AJ15" s="4">
        <v>32</v>
      </c>
      <c r="AK15" s="4">
        <f t="shared" si="43"/>
        <v>25</v>
      </c>
      <c r="AL15" s="43">
        <v>0.161</v>
      </c>
      <c r="AM15" s="20">
        <f t="shared" si="41"/>
        <v>44</v>
      </c>
      <c r="AN15" s="4">
        <v>14525</v>
      </c>
      <c r="AO15" s="4">
        <f t="shared" si="42"/>
        <v>32</v>
      </c>
      <c r="AP15" s="17">
        <v>0.63900001525878902</v>
      </c>
      <c r="AQ15" s="20">
        <f t="shared" si="30"/>
        <v>53</v>
      </c>
      <c r="AR15" s="19">
        <v>0.64699996948242189</v>
      </c>
      <c r="AS15" s="4">
        <f t="shared" si="30"/>
        <v>52</v>
      </c>
      <c r="AT15" s="3">
        <v>0.222</v>
      </c>
      <c r="AU15" s="4">
        <f t="shared" si="31"/>
        <v>5</v>
      </c>
      <c r="AV15" s="6">
        <v>0.32527577877044678</v>
      </c>
      <c r="AW15" s="20">
        <f t="shared" si="32"/>
        <v>82</v>
      </c>
      <c r="AX15" s="1">
        <v>0.42608658489679047</v>
      </c>
      <c r="AY15" s="4">
        <f t="shared" si="32"/>
        <v>88</v>
      </c>
      <c r="AZ15" s="17">
        <v>0.84496971736204574</v>
      </c>
      <c r="BA15" s="20">
        <f t="shared" si="16"/>
        <v>71</v>
      </c>
      <c r="BB15" s="19">
        <v>0.81875071111616793</v>
      </c>
      <c r="BC15" s="4">
        <f t="shared" si="17"/>
        <v>71</v>
      </c>
      <c r="BD15" s="17">
        <v>0.66436742934051141</v>
      </c>
      <c r="BE15" s="20">
        <f t="shared" si="18"/>
        <v>60</v>
      </c>
      <c r="BF15" s="19">
        <v>0.64950506314711576</v>
      </c>
      <c r="BG15" s="4">
        <f t="shared" si="19"/>
        <v>55</v>
      </c>
      <c r="BH15" s="17">
        <v>0.30146590184831101</v>
      </c>
      <c r="BI15" s="20">
        <f t="shared" si="33"/>
        <v>14</v>
      </c>
      <c r="BJ15" s="19">
        <v>0.30548745992834248</v>
      </c>
      <c r="BK15" s="4">
        <f t="shared" si="34"/>
        <v>18</v>
      </c>
      <c r="BL15" s="5">
        <v>38946</v>
      </c>
      <c r="BM15" s="20">
        <f t="shared" si="20"/>
        <v>76</v>
      </c>
      <c r="BN15" s="4">
        <v>36022</v>
      </c>
      <c r="BO15" s="4">
        <f t="shared" si="21"/>
        <v>78</v>
      </c>
      <c r="BP15" s="17">
        <v>0.65200000000000002</v>
      </c>
      <c r="BQ15" s="20">
        <f t="shared" si="22"/>
        <v>45</v>
      </c>
      <c r="BR15" s="19">
        <v>0.63400000000000001</v>
      </c>
      <c r="BS15" s="4">
        <f t="shared" si="23"/>
        <v>50</v>
      </c>
      <c r="BT15" s="17">
        <v>0.85699999999999998</v>
      </c>
      <c r="BU15" s="20">
        <f t="shared" si="35"/>
        <v>10</v>
      </c>
      <c r="BV15" s="19">
        <v>0.86</v>
      </c>
      <c r="BW15" s="4">
        <f t="shared" si="36"/>
        <v>12</v>
      </c>
      <c r="BX15" s="17">
        <v>3.4000000000000002E-2</v>
      </c>
      <c r="BY15" s="20">
        <f t="shared" si="24"/>
        <v>63</v>
      </c>
      <c r="BZ15" s="19">
        <v>4.9446740776873506E-2</v>
      </c>
      <c r="CA15" s="4">
        <f t="shared" si="25"/>
        <v>59</v>
      </c>
      <c r="CB15" s="5">
        <v>820</v>
      </c>
      <c r="CC15" s="20">
        <f t="shared" si="26"/>
        <v>47</v>
      </c>
      <c r="CD15" s="4">
        <v>774</v>
      </c>
      <c r="CE15" s="4">
        <f t="shared" si="27"/>
        <v>51</v>
      </c>
      <c r="CF15" s="5">
        <v>606.30448280538803</v>
      </c>
      <c r="CG15" s="20">
        <f t="shared" si="28"/>
        <v>83</v>
      </c>
      <c r="CH15" s="4">
        <v>586.35049023171416</v>
      </c>
      <c r="CI15" s="4">
        <f t="shared" si="29"/>
        <v>83</v>
      </c>
      <c r="CJ15" s="7">
        <v>0.69499999999999995</v>
      </c>
      <c r="CK15" s="20">
        <f t="shared" si="37"/>
        <v>46</v>
      </c>
      <c r="CL15" s="8">
        <v>0.69499999999999995</v>
      </c>
      <c r="CM15" s="4">
        <f t="shared" si="38"/>
        <v>48</v>
      </c>
      <c r="CN15" s="5">
        <v>87238.055079911966</v>
      </c>
      <c r="CO15" s="20">
        <f t="shared" si="39"/>
        <v>76</v>
      </c>
      <c r="CP15" s="4">
        <v>84366.977011757437</v>
      </c>
      <c r="CQ15" s="4">
        <f t="shared" si="40"/>
        <v>78</v>
      </c>
      <c r="CR15" s="21">
        <v>6.7500000000000004E-2</v>
      </c>
    </row>
    <row r="16" spans="1:96">
      <c r="A16" s="52" t="s">
        <v>46</v>
      </c>
      <c r="B16" s="17">
        <v>0.40260491918244573</v>
      </c>
      <c r="C16" s="20">
        <f t="shared" si="0"/>
        <v>7</v>
      </c>
      <c r="D16" s="19">
        <v>0.69270375217214086</v>
      </c>
      <c r="E16" s="4">
        <f t="shared" si="1"/>
        <v>5</v>
      </c>
      <c r="F16" s="35">
        <v>39.304906539999998</v>
      </c>
      <c r="G16" s="20">
        <f t="shared" si="2"/>
        <v>77</v>
      </c>
      <c r="H16" s="36">
        <v>39.106664639999998</v>
      </c>
      <c r="I16" s="4">
        <f t="shared" si="3"/>
        <v>79</v>
      </c>
      <c r="J16" s="17">
        <v>0.22482319839801274</v>
      </c>
      <c r="K16" s="20">
        <f t="shared" si="4"/>
        <v>18</v>
      </c>
      <c r="L16" s="19">
        <v>0.22916370436438688</v>
      </c>
      <c r="M16" s="4">
        <f t="shared" si="5"/>
        <v>16</v>
      </c>
      <c r="N16" s="17">
        <v>0.14178347823882792</v>
      </c>
      <c r="O16" s="20">
        <f t="shared" si="6"/>
        <v>94</v>
      </c>
      <c r="P16" s="19">
        <v>0.13875208438360415</v>
      </c>
      <c r="Q16" s="4">
        <f t="shared" si="7"/>
        <v>93</v>
      </c>
      <c r="R16" s="17">
        <v>5.0332479954035808E-2</v>
      </c>
      <c r="S16" s="20">
        <f t="shared" si="8"/>
        <v>92</v>
      </c>
      <c r="T16" s="19">
        <v>5.1455729200329189E-2</v>
      </c>
      <c r="U16" s="4">
        <f t="shared" si="9"/>
        <v>93</v>
      </c>
      <c r="V16" s="17">
        <v>0.21353567473705529</v>
      </c>
      <c r="W16" s="20">
        <f t="shared" si="10"/>
        <v>82</v>
      </c>
      <c r="X16" s="19">
        <v>0.20127670432548481</v>
      </c>
      <c r="Y16" s="4">
        <f t="shared" si="11"/>
        <v>84</v>
      </c>
      <c r="Z16" s="17">
        <v>0.11185827252236577</v>
      </c>
      <c r="AA16" s="20">
        <f t="shared" si="12"/>
        <v>97</v>
      </c>
      <c r="AB16" s="19">
        <v>0.10632788300272608</v>
      </c>
      <c r="AC16" s="4">
        <f t="shared" si="13"/>
        <v>97</v>
      </c>
      <c r="AD16" s="17">
        <v>0.10299999999999999</v>
      </c>
      <c r="AE16" s="20">
        <f t="shared" si="14"/>
        <v>95</v>
      </c>
      <c r="AF16" s="19">
        <v>0.10800000000000001</v>
      </c>
      <c r="AG16" s="4">
        <f t="shared" si="15"/>
        <v>97</v>
      </c>
      <c r="AH16" s="11">
        <v>27.542114602287349</v>
      </c>
      <c r="AI16" s="20">
        <f t="shared" si="43"/>
        <v>49</v>
      </c>
      <c r="AJ16" s="4">
        <v>61</v>
      </c>
      <c r="AK16" s="4">
        <f t="shared" si="43"/>
        <v>13</v>
      </c>
      <c r="AL16" s="43">
        <v>0.14199999999999999</v>
      </c>
      <c r="AM16" s="20">
        <f t="shared" si="41"/>
        <v>65</v>
      </c>
      <c r="AN16" s="4">
        <v>30701</v>
      </c>
      <c r="AO16" s="4">
        <f t="shared" si="42"/>
        <v>10</v>
      </c>
      <c r="AP16" s="17">
        <v>0.37700000762939451</v>
      </c>
      <c r="AQ16" s="20">
        <f t="shared" si="30"/>
        <v>86</v>
      </c>
      <c r="AR16" s="19">
        <v>0.45900001525878908</v>
      </c>
      <c r="AS16" s="4">
        <f t="shared" si="30"/>
        <v>77</v>
      </c>
      <c r="AT16" s="3">
        <v>0.129</v>
      </c>
      <c r="AU16" s="4">
        <f t="shared" si="31"/>
        <v>62</v>
      </c>
      <c r="AV16" s="6">
        <v>0.5546565055847168</v>
      </c>
      <c r="AW16" s="20">
        <f t="shared" si="32"/>
        <v>11</v>
      </c>
      <c r="AX16" s="1">
        <v>0.72877417091743524</v>
      </c>
      <c r="AY16" s="4">
        <f t="shared" si="32"/>
        <v>8</v>
      </c>
      <c r="AZ16" s="17">
        <v>0.94478536029542992</v>
      </c>
      <c r="BA16" s="20">
        <f t="shared" si="16"/>
        <v>7</v>
      </c>
      <c r="BB16" s="19">
        <v>0.93576787840194908</v>
      </c>
      <c r="BC16" s="4">
        <f t="shared" si="17"/>
        <v>7</v>
      </c>
      <c r="BD16" s="17">
        <v>0.8382960613923095</v>
      </c>
      <c r="BE16" s="20">
        <f t="shared" si="18"/>
        <v>5</v>
      </c>
      <c r="BF16" s="19">
        <v>0.84325424291923923</v>
      </c>
      <c r="BG16" s="4">
        <f t="shared" si="19"/>
        <v>3</v>
      </c>
      <c r="BH16" s="17">
        <v>0.10511877983211719</v>
      </c>
      <c r="BI16" s="20">
        <f t="shared" si="33"/>
        <v>96</v>
      </c>
      <c r="BJ16" s="19">
        <v>0.10554730983302411</v>
      </c>
      <c r="BK16" s="4">
        <f t="shared" si="34"/>
        <v>97</v>
      </c>
      <c r="BL16" s="5">
        <v>49679</v>
      </c>
      <c r="BM16" s="20">
        <f t="shared" si="20"/>
        <v>17</v>
      </c>
      <c r="BN16" s="4">
        <v>46826</v>
      </c>
      <c r="BO16" s="4">
        <f t="shared" si="21"/>
        <v>18</v>
      </c>
      <c r="BP16" s="17">
        <v>0.49099999999999999</v>
      </c>
      <c r="BQ16" s="20">
        <f t="shared" si="22"/>
        <v>77</v>
      </c>
      <c r="BR16" s="19">
        <v>0.49099999999999999</v>
      </c>
      <c r="BS16" s="4">
        <f t="shared" si="23"/>
        <v>77</v>
      </c>
      <c r="BT16" s="17">
        <v>0.79900000000000004</v>
      </c>
      <c r="BU16" s="20">
        <f t="shared" si="35"/>
        <v>77</v>
      </c>
      <c r="BV16" s="19">
        <v>0.81699999999999995</v>
      </c>
      <c r="BW16" s="4">
        <f t="shared" si="36"/>
        <v>61</v>
      </c>
      <c r="BX16" s="17">
        <v>3.3000000000000002E-2</v>
      </c>
      <c r="BY16" s="20">
        <f t="shared" si="24"/>
        <v>73</v>
      </c>
      <c r="BZ16" s="19">
        <v>4.7305548669072342E-2</v>
      </c>
      <c r="CA16" s="4">
        <f t="shared" si="25"/>
        <v>66</v>
      </c>
      <c r="CB16" s="5">
        <v>914</v>
      </c>
      <c r="CC16" s="20">
        <f t="shared" si="26"/>
        <v>22</v>
      </c>
      <c r="CD16" s="4">
        <v>888</v>
      </c>
      <c r="CE16" s="4">
        <f t="shared" si="27"/>
        <v>19</v>
      </c>
      <c r="CF16" s="5">
        <v>950.28389110016678</v>
      </c>
      <c r="CG16" s="20">
        <f t="shared" si="28"/>
        <v>23</v>
      </c>
      <c r="CH16" s="4">
        <v>931.85321492978562</v>
      </c>
      <c r="CI16" s="4">
        <f t="shared" si="29"/>
        <v>18</v>
      </c>
      <c r="CJ16" s="7">
        <v>0.74</v>
      </c>
      <c r="CK16" s="20">
        <f t="shared" si="37"/>
        <v>35</v>
      </c>
      <c r="CL16" s="8">
        <v>0.74</v>
      </c>
      <c r="CM16" s="4">
        <f t="shared" si="38"/>
        <v>36</v>
      </c>
      <c r="CN16" s="5">
        <v>128416.74204056307</v>
      </c>
      <c r="CO16" s="20">
        <f t="shared" si="39"/>
        <v>41</v>
      </c>
      <c r="CP16" s="4">
        <v>125926.11012564671</v>
      </c>
      <c r="CQ16" s="4">
        <f t="shared" si="40"/>
        <v>38</v>
      </c>
      <c r="CR16" s="21">
        <v>7.0000000000000007E-2</v>
      </c>
    </row>
    <row r="17" spans="1:96">
      <c r="A17" s="52" t="s">
        <v>32</v>
      </c>
      <c r="B17" s="17">
        <v>-5.1284617116553674E-3</v>
      </c>
      <c r="C17" s="20">
        <f t="shared" si="0"/>
        <v>67</v>
      </c>
      <c r="D17" s="19">
        <v>1.4594649474592618E-2</v>
      </c>
      <c r="E17" s="4">
        <f t="shared" si="1"/>
        <v>60</v>
      </c>
      <c r="F17" s="35">
        <v>43.899548529999997</v>
      </c>
      <c r="G17" s="20">
        <f t="shared" si="2"/>
        <v>36</v>
      </c>
      <c r="H17" s="36">
        <v>43.87606383</v>
      </c>
      <c r="I17" s="4">
        <f t="shared" si="3"/>
        <v>37</v>
      </c>
      <c r="J17" s="17">
        <v>0.18951542291046455</v>
      </c>
      <c r="K17" s="20">
        <f t="shared" si="4"/>
        <v>66</v>
      </c>
      <c r="L17" s="19">
        <v>0.19104164847638172</v>
      </c>
      <c r="M17" s="4">
        <f t="shared" si="5"/>
        <v>66</v>
      </c>
      <c r="N17" s="17">
        <v>0.20844069747079277</v>
      </c>
      <c r="O17" s="20">
        <f t="shared" si="6"/>
        <v>48</v>
      </c>
      <c r="P17" s="19">
        <v>0.20562298087837247</v>
      </c>
      <c r="Q17" s="4">
        <f t="shared" si="7"/>
        <v>49</v>
      </c>
      <c r="R17" s="17">
        <v>6.134140544867786E-2</v>
      </c>
      <c r="S17" s="20">
        <f t="shared" si="8"/>
        <v>62</v>
      </c>
      <c r="T17" s="19">
        <v>6.2890571403624751E-2</v>
      </c>
      <c r="U17" s="4">
        <f t="shared" si="9"/>
        <v>59</v>
      </c>
      <c r="V17" s="17">
        <v>0.32135061306457446</v>
      </c>
      <c r="W17" s="20">
        <f t="shared" si="10"/>
        <v>29</v>
      </c>
      <c r="X17" s="19">
        <v>0.30796264560514619</v>
      </c>
      <c r="Y17" s="4">
        <f t="shared" si="11"/>
        <v>29</v>
      </c>
      <c r="Z17" s="17">
        <v>0.15283571904902218</v>
      </c>
      <c r="AA17" s="20">
        <f t="shared" si="12"/>
        <v>33</v>
      </c>
      <c r="AB17" s="19">
        <v>0.14418274862815217</v>
      </c>
      <c r="AC17" s="4">
        <f t="shared" si="13"/>
        <v>35</v>
      </c>
      <c r="AD17" s="17">
        <v>0.14899999999999999</v>
      </c>
      <c r="AE17" s="20">
        <f t="shared" si="14"/>
        <v>35</v>
      </c>
      <c r="AF17" s="19">
        <v>0.156</v>
      </c>
      <c r="AG17" s="4">
        <f t="shared" si="15"/>
        <v>33</v>
      </c>
      <c r="AH17" s="11">
        <v>29.232643118148598</v>
      </c>
      <c r="AI17" s="20">
        <f t="shared" si="43"/>
        <v>43</v>
      </c>
      <c r="AJ17" s="4">
        <v>24</v>
      </c>
      <c r="AK17" s="4">
        <f t="shared" si="43"/>
        <v>31</v>
      </c>
      <c r="AL17" s="43">
        <v>0.18899999999999997</v>
      </c>
      <c r="AM17" s="20">
        <f t="shared" si="41"/>
        <v>8</v>
      </c>
      <c r="AN17" s="4">
        <v>15562</v>
      </c>
      <c r="AO17" s="4">
        <f t="shared" si="42"/>
        <v>29</v>
      </c>
      <c r="AP17" s="17">
        <v>0.59200000762939453</v>
      </c>
      <c r="AQ17" s="20">
        <f t="shared" si="30"/>
        <v>60</v>
      </c>
      <c r="AR17" s="19">
        <v>0.59200000762939453</v>
      </c>
      <c r="AS17" s="4">
        <f t="shared" si="30"/>
        <v>61</v>
      </c>
      <c r="AT17" s="3">
        <v>0.16200000000000001</v>
      </c>
      <c r="AU17" s="4">
        <f t="shared" si="31"/>
        <v>31</v>
      </c>
      <c r="AV17" s="6">
        <v>0.36038798093795776</v>
      </c>
      <c r="AW17" s="20">
        <f t="shared" si="32"/>
        <v>69</v>
      </c>
      <c r="AX17" s="1">
        <v>0.50289096916299558</v>
      </c>
      <c r="AY17" s="4">
        <f t="shared" si="32"/>
        <v>73</v>
      </c>
      <c r="AZ17" s="17">
        <v>0.84578327946826026</v>
      </c>
      <c r="BA17" s="20">
        <f t="shared" si="16"/>
        <v>70</v>
      </c>
      <c r="BB17" s="19">
        <v>0.83897273612463485</v>
      </c>
      <c r="BC17" s="4">
        <f t="shared" si="17"/>
        <v>56</v>
      </c>
      <c r="BD17" s="17">
        <v>0.67888285871089704</v>
      </c>
      <c r="BE17" s="20">
        <f t="shared" si="18"/>
        <v>54</v>
      </c>
      <c r="BF17" s="19">
        <v>0.68244888023369032</v>
      </c>
      <c r="BG17" s="4">
        <f t="shared" si="19"/>
        <v>45</v>
      </c>
      <c r="BH17" s="17">
        <v>0.19134166351129622</v>
      </c>
      <c r="BI17" s="20">
        <f t="shared" si="33"/>
        <v>65</v>
      </c>
      <c r="BJ17" s="19">
        <v>0.17804786367623104</v>
      </c>
      <c r="BK17" s="4">
        <f t="shared" si="34"/>
        <v>76</v>
      </c>
      <c r="BL17" s="5">
        <v>38894</v>
      </c>
      <c r="BM17" s="20">
        <f t="shared" si="20"/>
        <v>77</v>
      </c>
      <c r="BN17" s="4">
        <v>36141</v>
      </c>
      <c r="BO17" s="4">
        <f t="shared" si="21"/>
        <v>75</v>
      </c>
      <c r="BP17" s="17">
        <v>0.59299999999999997</v>
      </c>
      <c r="BQ17" s="20">
        <f t="shared" si="22"/>
        <v>62</v>
      </c>
      <c r="BR17" s="19">
        <v>0.58899999999999997</v>
      </c>
      <c r="BS17" s="4">
        <f t="shared" si="23"/>
        <v>60</v>
      </c>
      <c r="BT17" s="17">
        <v>0.83099999999999996</v>
      </c>
      <c r="BU17" s="20">
        <f t="shared" si="35"/>
        <v>37</v>
      </c>
      <c r="BV17" s="19">
        <v>0.83399999999999996</v>
      </c>
      <c r="BW17" s="4">
        <f t="shared" si="36"/>
        <v>37</v>
      </c>
      <c r="BX17" s="17">
        <v>3.6000000000000004E-2</v>
      </c>
      <c r="BY17" s="20">
        <f t="shared" si="24"/>
        <v>52</v>
      </c>
      <c r="BZ17" s="19">
        <v>5.4172893436027131E-2</v>
      </c>
      <c r="CA17" s="4">
        <f t="shared" si="25"/>
        <v>37</v>
      </c>
      <c r="CB17" s="5">
        <v>881</v>
      </c>
      <c r="CC17" s="20">
        <f t="shared" si="26"/>
        <v>30</v>
      </c>
      <c r="CD17" s="4">
        <v>821</v>
      </c>
      <c r="CE17" s="4">
        <f t="shared" si="27"/>
        <v>32</v>
      </c>
      <c r="CF17" s="5">
        <v>659.07459304112456</v>
      </c>
      <c r="CG17" s="20">
        <f t="shared" si="28"/>
        <v>72</v>
      </c>
      <c r="CH17" s="4">
        <v>602.53435512629471</v>
      </c>
      <c r="CI17" s="4">
        <f t="shared" si="29"/>
        <v>76</v>
      </c>
      <c r="CJ17" s="7">
        <v>0.63</v>
      </c>
      <c r="CK17" s="20">
        <f t="shared" si="37"/>
        <v>61</v>
      </c>
      <c r="CL17" s="8">
        <v>0.63</v>
      </c>
      <c r="CM17" s="4">
        <f t="shared" si="38"/>
        <v>65</v>
      </c>
      <c r="CN17" s="5">
        <v>104615.01476843248</v>
      </c>
      <c r="CO17" s="20">
        <f t="shared" si="39"/>
        <v>55</v>
      </c>
      <c r="CP17" s="4">
        <v>95640.37382957057</v>
      </c>
      <c r="CQ17" s="4">
        <f t="shared" si="40"/>
        <v>60</v>
      </c>
      <c r="CR17" s="21">
        <v>6.7500000000000004E-2</v>
      </c>
    </row>
    <row r="18" spans="1:96" s="64" customFormat="1">
      <c r="A18" s="54" t="s">
        <v>19</v>
      </c>
      <c r="B18" s="55">
        <v>6.8883835512601854E-2</v>
      </c>
      <c r="C18" s="56">
        <f t="shared" si="0"/>
        <v>43</v>
      </c>
      <c r="D18" s="57">
        <v>0.44397318374606648</v>
      </c>
      <c r="E18" s="58">
        <f t="shared" si="1"/>
        <v>12</v>
      </c>
      <c r="F18" s="59">
        <v>42.567567570000001</v>
      </c>
      <c r="G18" s="56">
        <f t="shared" si="2"/>
        <v>50</v>
      </c>
      <c r="H18" s="60">
        <v>42.372180450000002</v>
      </c>
      <c r="I18" s="58">
        <f t="shared" si="3"/>
        <v>52</v>
      </c>
      <c r="J18" s="55">
        <v>0.18173204472238014</v>
      </c>
      <c r="K18" s="56">
        <f t="shared" si="4"/>
        <v>72</v>
      </c>
      <c r="L18" s="57">
        <v>0.1845448466902283</v>
      </c>
      <c r="M18" s="58">
        <f t="shared" si="5"/>
        <v>71</v>
      </c>
      <c r="N18" s="55">
        <v>0.1847640704945992</v>
      </c>
      <c r="O18" s="56">
        <f t="shared" si="6"/>
        <v>76</v>
      </c>
      <c r="P18" s="57">
        <v>0.17929124080618972</v>
      </c>
      <c r="Q18" s="58">
        <f t="shared" si="7"/>
        <v>78</v>
      </c>
      <c r="R18" s="55">
        <v>0.10299412545006632</v>
      </c>
      <c r="S18" s="56">
        <f t="shared" si="8"/>
        <v>8</v>
      </c>
      <c r="T18" s="57">
        <v>0.10526315789473684</v>
      </c>
      <c r="U18" s="58">
        <f t="shared" si="9"/>
        <v>8</v>
      </c>
      <c r="V18" s="55">
        <v>0.14939344732066101</v>
      </c>
      <c r="W18" s="56">
        <f t="shared" si="10"/>
        <v>96</v>
      </c>
      <c r="X18" s="57">
        <v>0.14009056749205126</v>
      </c>
      <c r="Y18" s="58">
        <f t="shared" si="11"/>
        <v>97</v>
      </c>
      <c r="Z18" s="55">
        <v>0.11236452112364521</v>
      </c>
      <c r="AA18" s="56">
        <f t="shared" si="12"/>
        <v>96</v>
      </c>
      <c r="AB18" s="57">
        <v>0.11860439192955077</v>
      </c>
      <c r="AC18" s="58">
        <f t="shared" si="13"/>
        <v>88</v>
      </c>
      <c r="AD18" s="55">
        <v>0.10199999999999999</v>
      </c>
      <c r="AE18" s="56">
        <f t="shared" si="14"/>
        <v>97</v>
      </c>
      <c r="AF18" s="57">
        <v>0.115</v>
      </c>
      <c r="AG18" s="58">
        <f t="shared" si="15"/>
        <v>96</v>
      </c>
      <c r="AH18" s="61">
        <v>27.312454479242536</v>
      </c>
      <c r="AI18" s="56">
        <f t="shared" si="43"/>
        <v>51</v>
      </c>
      <c r="AJ18" s="58">
        <v>3</v>
      </c>
      <c r="AK18" s="58">
        <f t="shared" si="43"/>
        <v>89</v>
      </c>
      <c r="AL18" s="57">
        <v>0.11599999999999999</v>
      </c>
      <c r="AM18" s="56">
        <f t="shared" si="41"/>
        <v>85</v>
      </c>
      <c r="AN18" s="58">
        <v>1258</v>
      </c>
      <c r="AO18" s="58">
        <f t="shared" si="42"/>
        <v>97</v>
      </c>
      <c r="AP18" s="55">
        <v>1.741999969482422</v>
      </c>
      <c r="AQ18" s="56">
        <f t="shared" si="30"/>
        <v>1</v>
      </c>
      <c r="AR18" s="57">
        <v>1.8789999389648437</v>
      </c>
      <c r="AS18" s="58">
        <f t="shared" si="30"/>
        <v>1</v>
      </c>
      <c r="AT18" s="62">
        <v>0.128</v>
      </c>
      <c r="AU18" s="58">
        <f t="shared" si="31"/>
        <v>64</v>
      </c>
      <c r="AV18" s="63">
        <v>0.47598198056221008</v>
      </c>
      <c r="AW18" s="56">
        <f t="shared" si="32"/>
        <v>21</v>
      </c>
      <c r="AX18" s="64">
        <v>0.55434782608695654</v>
      </c>
      <c r="AY18" s="58">
        <f t="shared" si="32"/>
        <v>52</v>
      </c>
      <c r="AZ18" s="55">
        <v>0.93404907975460127</v>
      </c>
      <c r="BA18" s="56">
        <f t="shared" si="16"/>
        <v>12</v>
      </c>
      <c r="BB18" s="57">
        <v>0.92092550216120006</v>
      </c>
      <c r="BC18" s="58">
        <f t="shared" si="17"/>
        <v>12</v>
      </c>
      <c r="BD18" s="55">
        <v>0.82643149284253581</v>
      </c>
      <c r="BE18" s="56">
        <f t="shared" si="18"/>
        <v>8</v>
      </c>
      <c r="BF18" s="57">
        <v>0.79176201372997712</v>
      </c>
      <c r="BG18" s="58">
        <f t="shared" si="19"/>
        <v>11</v>
      </c>
      <c r="BH18" s="55">
        <v>8.5548172757475088E-2</v>
      </c>
      <c r="BI18" s="56">
        <f t="shared" si="33"/>
        <v>98</v>
      </c>
      <c r="BJ18" s="57">
        <v>9.375E-2</v>
      </c>
      <c r="BK18" s="58">
        <f t="shared" si="34"/>
        <v>99</v>
      </c>
      <c r="BL18" s="65">
        <v>48642</v>
      </c>
      <c r="BM18" s="56">
        <f t="shared" si="20"/>
        <v>21</v>
      </c>
      <c r="BN18" s="58">
        <v>45839</v>
      </c>
      <c r="BO18" s="58">
        <f t="shared" si="21"/>
        <v>21</v>
      </c>
      <c r="BP18" s="55">
        <v>0.221</v>
      </c>
      <c r="BQ18" s="56">
        <f t="shared" si="22"/>
        <v>100</v>
      </c>
      <c r="BR18" s="57">
        <v>0.154</v>
      </c>
      <c r="BS18" s="58">
        <f t="shared" si="23"/>
        <v>100</v>
      </c>
      <c r="BT18" s="55">
        <v>0.82699999999999996</v>
      </c>
      <c r="BU18" s="56">
        <f t="shared" si="35"/>
        <v>44</v>
      </c>
      <c r="BV18" s="57">
        <v>0.86299999999999999</v>
      </c>
      <c r="BW18" s="58">
        <f t="shared" si="36"/>
        <v>11</v>
      </c>
      <c r="BX18" s="55">
        <v>3.4000000000000002E-2</v>
      </c>
      <c r="BY18" s="56">
        <f t="shared" si="24"/>
        <v>63</v>
      </c>
      <c r="BZ18" s="57">
        <v>4.1941150636802808E-2</v>
      </c>
      <c r="CA18" s="58">
        <f t="shared" si="25"/>
        <v>96</v>
      </c>
      <c r="CB18" s="65">
        <v>864</v>
      </c>
      <c r="CC18" s="56">
        <f t="shared" si="26"/>
        <v>35</v>
      </c>
      <c r="CD18" s="58">
        <v>791</v>
      </c>
      <c r="CE18" s="58">
        <f t="shared" si="27"/>
        <v>43</v>
      </c>
      <c r="CF18" s="65">
        <v>1018.2139030470914</v>
      </c>
      <c r="CG18" s="56">
        <f t="shared" si="28"/>
        <v>15</v>
      </c>
      <c r="CH18" s="58">
        <v>838.76227085461016</v>
      </c>
      <c r="CI18" s="58">
        <f t="shared" si="29"/>
        <v>28</v>
      </c>
      <c r="CJ18" s="66">
        <v>0.87</v>
      </c>
      <c r="CK18" s="56">
        <f t="shared" si="37"/>
        <v>6</v>
      </c>
      <c r="CL18" s="67">
        <v>0.74</v>
      </c>
      <c r="CM18" s="58">
        <f t="shared" si="38"/>
        <v>36</v>
      </c>
      <c r="CN18" s="65">
        <v>117036.08081001051</v>
      </c>
      <c r="CO18" s="56">
        <f t="shared" si="39"/>
        <v>47</v>
      </c>
      <c r="CP18" s="58">
        <v>113346.25281819058</v>
      </c>
      <c r="CQ18" s="58">
        <f t="shared" si="40"/>
        <v>46</v>
      </c>
      <c r="CR18" s="68">
        <v>6.7500000000000004E-2</v>
      </c>
    </row>
    <row r="19" spans="1:96">
      <c r="A19" s="52" t="s">
        <v>47</v>
      </c>
      <c r="B19" s="17">
        <v>7.8146148468757906E-2</v>
      </c>
      <c r="C19" s="20">
        <f t="shared" si="0"/>
        <v>42</v>
      </c>
      <c r="D19" s="19">
        <v>0.11781136216270138</v>
      </c>
      <c r="E19" s="4">
        <f t="shared" si="1"/>
        <v>42</v>
      </c>
      <c r="F19" s="35">
        <v>48.792234329999999</v>
      </c>
      <c r="G19" s="20">
        <f t="shared" si="2"/>
        <v>9</v>
      </c>
      <c r="H19" s="36">
        <v>48.751012150000001</v>
      </c>
      <c r="I19" s="4">
        <f t="shared" si="3"/>
        <v>9</v>
      </c>
      <c r="J19" s="17">
        <v>0.16160218940103818</v>
      </c>
      <c r="K19" s="20">
        <f t="shared" si="4"/>
        <v>93</v>
      </c>
      <c r="L19" s="19">
        <v>0.16359881742954346</v>
      </c>
      <c r="M19" s="4">
        <f t="shared" si="5"/>
        <v>92</v>
      </c>
      <c r="N19" s="17">
        <v>0.27221751223357576</v>
      </c>
      <c r="O19" s="20">
        <f t="shared" si="6"/>
        <v>13</v>
      </c>
      <c r="P19" s="19">
        <v>0.26740057345753293</v>
      </c>
      <c r="Q19" s="4">
        <f t="shared" si="7"/>
        <v>14</v>
      </c>
      <c r="R19" s="17">
        <v>0.1227224725953029</v>
      </c>
      <c r="S19" s="20">
        <f t="shared" si="8"/>
        <v>4</v>
      </c>
      <c r="T19" s="19">
        <v>0.12362021066393308</v>
      </c>
      <c r="U19" s="4">
        <f t="shared" si="9"/>
        <v>4</v>
      </c>
      <c r="V19" s="17">
        <v>0.20981711755879426</v>
      </c>
      <c r="W19" s="20">
        <f t="shared" si="10"/>
        <v>84</v>
      </c>
      <c r="X19" s="19">
        <v>0.19912388450666707</v>
      </c>
      <c r="Y19" s="4">
        <f t="shared" si="11"/>
        <v>85</v>
      </c>
      <c r="Z19" s="17">
        <v>0.13434238608995319</v>
      </c>
      <c r="AA19" s="20">
        <f t="shared" si="12"/>
        <v>65</v>
      </c>
      <c r="AB19" s="19">
        <v>0.1330608449722023</v>
      </c>
      <c r="AC19" s="4">
        <f t="shared" si="13"/>
        <v>54</v>
      </c>
      <c r="AD19" s="17">
        <v>0.126</v>
      </c>
      <c r="AE19" s="20">
        <f t="shared" si="14"/>
        <v>82</v>
      </c>
      <c r="AF19" s="19">
        <v>0.14199999999999999</v>
      </c>
      <c r="AG19" s="4">
        <f t="shared" si="15"/>
        <v>66</v>
      </c>
      <c r="AH19" s="11">
        <v>46.004772995198252</v>
      </c>
      <c r="AI19" s="20">
        <f t="shared" si="43"/>
        <v>15</v>
      </c>
      <c r="AJ19" s="4">
        <v>32</v>
      </c>
      <c r="AK19" s="4">
        <f t="shared" si="43"/>
        <v>25</v>
      </c>
      <c r="AL19" s="43">
        <v>0.16500000000000001</v>
      </c>
      <c r="AM19" s="20">
        <f t="shared" si="41"/>
        <v>39</v>
      </c>
      <c r="AN19" s="4">
        <v>11472</v>
      </c>
      <c r="AO19" s="4">
        <f t="shared" si="42"/>
        <v>37</v>
      </c>
      <c r="AP19" s="17">
        <v>1.145</v>
      </c>
      <c r="AQ19" s="20">
        <f t="shared" si="30"/>
        <v>6</v>
      </c>
      <c r="AR19" s="19">
        <v>1.105</v>
      </c>
      <c r="AS19" s="4">
        <f t="shared" si="30"/>
        <v>10</v>
      </c>
      <c r="AT19" s="3">
        <v>0.127</v>
      </c>
      <c r="AU19" s="4">
        <f t="shared" si="31"/>
        <v>66</v>
      </c>
      <c r="AV19" s="6">
        <v>0.50066381692886353</v>
      </c>
      <c r="AW19" s="20">
        <f t="shared" si="32"/>
        <v>17</v>
      </c>
      <c r="AX19" s="1">
        <v>0.67552029435437511</v>
      </c>
      <c r="AY19" s="4">
        <f t="shared" si="32"/>
        <v>18</v>
      </c>
      <c r="AZ19" s="17">
        <v>0.92777777777777781</v>
      </c>
      <c r="BA19" s="20">
        <f t="shared" si="16"/>
        <v>13</v>
      </c>
      <c r="BB19" s="19">
        <v>0.91130902369349687</v>
      </c>
      <c r="BC19" s="4">
        <f t="shared" si="17"/>
        <v>14</v>
      </c>
      <c r="BD19" s="17">
        <v>0.82212242182302064</v>
      </c>
      <c r="BE19" s="20">
        <f t="shared" si="18"/>
        <v>9</v>
      </c>
      <c r="BF19" s="19">
        <v>0.79542933960678874</v>
      </c>
      <c r="BG19" s="4">
        <f t="shared" si="19"/>
        <v>10</v>
      </c>
      <c r="BH19" s="17">
        <v>0.16044090630740968</v>
      </c>
      <c r="BI19" s="20">
        <f t="shared" si="33"/>
        <v>83</v>
      </c>
      <c r="BJ19" s="19">
        <v>0.1701052992038353</v>
      </c>
      <c r="BK19" s="4">
        <f t="shared" si="34"/>
        <v>81</v>
      </c>
      <c r="BL19" s="5">
        <v>53276</v>
      </c>
      <c r="BM19" s="20">
        <f t="shared" si="20"/>
        <v>11</v>
      </c>
      <c r="BN19" s="4">
        <v>50531</v>
      </c>
      <c r="BO19" s="4">
        <f t="shared" si="21"/>
        <v>11</v>
      </c>
      <c r="BP19" s="17">
        <v>0.73599999999999999</v>
      </c>
      <c r="BQ19" s="20">
        <f t="shared" si="22"/>
        <v>25</v>
      </c>
      <c r="BR19" s="19">
        <v>0.73799999999999999</v>
      </c>
      <c r="BS19" s="4">
        <f t="shared" si="23"/>
        <v>21</v>
      </c>
      <c r="BT19" s="17">
        <v>0.84199999999999997</v>
      </c>
      <c r="BU19" s="20">
        <f t="shared" si="35"/>
        <v>28</v>
      </c>
      <c r="BV19" s="19">
        <v>0.82199999999999995</v>
      </c>
      <c r="BW19" s="4">
        <f t="shared" si="36"/>
        <v>55</v>
      </c>
      <c r="BX19" s="17">
        <v>3.3000000000000002E-2</v>
      </c>
      <c r="BY19" s="20">
        <f t="shared" si="24"/>
        <v>73</v>
      </c>
      <c r="BZ19" s="19">
        <v>4.2916119947514965E-2</v>
      </c>
      <c r="CA19" s="4">
        <f t="shared" si="25"/>
        <v>92</v>
      </c>
      <c r="CB19" s="5">
        <v>779</v>
      </c>
      <c r="CC19" s="20">
        <f t="shared" si="26"/>
        <v>73</v>
      </c>
      <c r="CD19" s="4">
        <v>738</v>
      </c>
      <c r="CE19" s="4">
        <f t="shared" si="27"/>
        <v>74</v>
      </c>
      <c r="CF19" s="5">
        <v>821.91165648259562</v>
      </c>
      <c r="CG19" s="20">
        <f t="shared" si="28"/>
        <v>35</v>
      </c>
      <c r="CH19" s="4">
        <v>801.70054752334579</v>
      </c>
      <c r="CI19" s="4">
        <f t="shared" si="29"/>
        <v>32</v>
      </c>
      <c r="CJ19" s="7">
        <v>0.33</v>
      </c>
      <c r="CK19" s="20">
        <f t="shared" si="37"/>
        <v>100</v>
      </c>
      <c r="CL19" s="8">
        <v>0.33</v>
      </c>
      <c r="CM19" s="4">
        <f t="shared" si="38"/>
        <v>100</v>
      </c>
      <c r="CN19" s="5">
        <v>249064.13832805931</v>
      </c>
      <c r="CO19" s="20">
        <f t="shared" si="39"/>
        <v>4</v>
      </c>
      <c r="CP19" s="4">
        <v>242939.55985555935</v>
      </c>
      <c r="CQ19" s="4">
        <f t="shared" si="40"/>
        <v>2</v>
      </c>
      <c r="CR19" s="21">
        <v>6.7500000000000004E-2</v>
      </c>
    </row>
    <row r="20" spans="1:96">
      <c r="A20" s="52" t="s">
        <v>48</v>
      </c>
      <c r="B20" s="17">
        <v>-6.2463877650824701E-2</v>
      </c>
      <c r="C20" s="20">
        <f t="shared" si="0"/>
        <v>79</v>
      </c>
      <c r="D20" s="19">
        <v>-5.2088162164440135E-2</v>
      </c>
      <c r="E20" s="4">
        <f t="shared" si="1"/>
        <v>75</v>
      </c>
      <c r="F20" s="35">
        <v>45.021912350000001</v>
      </c>
      <c r="G20" s="20">
        <f t="shared" si="2"/>
        <v>27</v>
      </c>
      <c r="H20" s="36">
        <v>45.095238100000003</v>
      </c>
      <c r="I20" s="4">
        <f t="shared" si="3"/>
        <v>27</v>
      </c>
      <c r="J20" s="17">
        <v>0.16934157293380162</v>
      </c>
      <c r="K20" s="20">
        <f t="shared" si="4"/>
        <v>87</v>
      </c>
      <c r="L20" s="19">
        <v>0.17110973341599503</v>
      </c>
      <c r="M20" s="4">
        <f t="shared" si="5"/>
        <v>87</v>
      </c>
      <c r="N20" s="17">
        <v>0.23176099230871827</v>
      </c>
      <c r="O20" s="20">
        <f t="shared" si="6"/>
        <v>31</v>
      </c>
      <c r="P20" s="19">
        <v>0.22659640421574706</v>
      </c>
      <c r="Q20" s="4">
        <f t="shared" si="7"/>
        <v>31</v>
      </c>
      <c r="R20" s="17">
        <v>6.2286044547192457E-2</v>
      </c>
      <c r="S20" s="20">
        <f t="shared" si="8"/>
        <v>58</v>
      </c>
      <c r="T20" s="19">
        <v>6.3590470286068554E-2</v>
      </c>
      <c r="U20" s="4">
        <f t="shared" si="9"/>
        <v>57</v>
      </c>
      <c r="V20" s="17">
        <v>0.29594367195111149</v>
      </c>
      <c r="W20" s="20">
        <f t="shared" si="10"/>
        <v>38</v>
      </c>
      <c r="X20" s="19">
        <v>0.27901234567901234</v>
      </c>
      <c r="Y20" s="4">
        <f t="shared" si="11"/>
        <v>40</v>
      </c>
      <c r="Z20" s="17">
        <v>0.1327683615819209</v>
      </c>
      <c r="AA20" s="20">
        <f t="shared" si="12"/>
        <v>69</v>
      </c>
      <c r="AB20" s="19">
        <v>0.1320240043644299</v>
      </c>
      <c r="AC20" s="4">
        <f t="shared" si="13"/>
        <v>57</v>
      </c>
      <c r="AD20" s="17">
        <v>0.14099999999999999</v>
      </c>
      <c r="AE20" s="20">
        <f t="shared" si="14"/>
        <v>51</v>
      </c>
      <c r="AF20" s="19">
        <v>0.15</v>
      </c>
      <c r="AG20" s="4">
        <f t="shared" si="15"/>
        <v>49</v>
      </c>
      <c r="AH20" s="11">
        <v>31.190126097224077</v>
      </c>
      <c r="AI20" s="20">
        <f t="shared" si="43"/>
        <v>38</v>
      </c>
      <c r="AJ20" s="4">
        <v>7</v>
      </c>
      <c r="AK20" s="4">
        <f t="shared" si="43"/>
        <v>75</v>
      </c>
      <c r="AL20" s="43">
        <v>8.199999999999999E-2</v>
      </c>
      <c r="AM20" s="20">
        <f t="shared" si="41"/>
        <v>99</v>
      </c>
      <c r="AN20" s="4">
        <v>1853</v>
      </c>
      <c r="AO20" s="4">
        <f t="shared" si="42"/>
        <v>94</v>
      </c>
      <c r="AP20" s="17">
        <v>0.88199996948242188</v>
      </c>
      <c r="AQ20" s="20">
        <f t="shared" si="30"/>
        <v>26</v>
      </c>
      <c r="AR20" s="19">
        <v>0.86499999999999999</v>
      </c>
      <c r="AS20" s="4">
        <f t="shared" si="30"/>
        <v>33</v>
      </c>
      <c r="AT20" s="3">
        <v>0.18100000000000002</v>
      </c>
      <c r="AU20" s="4">
        <f t="shared" si="31"/>
        <v>16</v>
      </c>
      <c r="AV20" s="6">
        <v>0.3279411792755127</v>
      </c>
      <c r="AW20" s="20">
        <f t="shared" si="32"/>
        <v>79</v>
      </c>
      <c r="AX20" s="1">
        <v>0.5354098360655738</v>
      </c>
      <c r="AY20" s="4">
        <f t="shared" si="32"/>
        <v>58</v>
      </c>
      <c r="AZ20" s="17">
        <v>0.8181919270543756</v>
      </c>
      <c r="BA20" s="20">
        <f t="shared" si="16"/>
        <v>88</v>
      </c>
      <c r="BB20" s="19">
        <v>0.78698742482230732</v>
      </c>
      <c r="BC20" s="4">
        <f t="shared" si="17"/>
        <v>88</v>
      </c>
      <c r="BD20" s="17">
        <v>0.5753363727343489</v>
      </c>
      <c r="BE20" s="20">
        <f t="shared" si="18"/>
        <v>91</v>
      </c>
      <c r="BF20" s="19">
        <v>0.53384363039912519</v>
      </c>
      <c r="BG20" s="4">
        <f t="shared" si="19"/>
        <v>88</v>
      </c>
      <c r="BH20" s="17">
        <v>0.23961424332344214</v>
      </c>
      <c r="BI20" s="20">
        <f t="shared" si="33"/>
        <v>34</v>
      </c>
      <c r="BJ20" s="19">
        <v>0.25072463768115943</v>
      </c>
      <c r="BK20" s="4">
        <f t="shared" si="34"/>
        <v>39</v>
      </c>
      <c r="BL20" s="5">
        <v>39265</v>
      </c>
      <c r="BM20" s="20">
        <f t="shared" si="20"/>
        <v>74</v>
      </c>
      <c r="BN20" s="4">
        <v>36032</v>
      </c>
      <c r="BO20" s="4">
        <f t="shared" si="21"/>
        <v>77</v>
      </c>
      <c r="BP20" s="17">
        <v>0.23899999999999999</v>
      </c>
      <c r="BQ20" s="20">
        <f t="shared" si="22"/>
        <v>99</v>
      </c>
      <c r="BR20" s="19">
        <v>0.24</v>
      </c>
      <c r="BS20" s="4">
        <f t="shared" si="23"/>
        <v>99</v>
      </c>
      <c r="BT20" s="17">
        <v>0.86099999999999999</v>
      </c>
      <c r="BU20" s="20">
        <f t="shared" si="35"/>
        <v>8</v>
      </c>
      <c r="BV20" s="19">
        <v>0.85899999999999999</v>
      </c>
      <c r="BW20" s="4">
        <f t="shared" si="36"/>
        <v>13</v>
      </c>
      <c r="BX20" s="17">
        <v>3.9E-2</v>
      </c>
      <c r="BY20" s="20">
        <f t="shared" si="24"/>
        <v>37</v>
      </c>
      <c r="BZ20" s="19">
        <v>5.7629269324310034E-2</v>
      </c>
      <c r="CA20" s="4">
        <f t="shared" si="25"/>
        <v>27</v>
      </c>
      <c r="CB20" s="5">
        <v>803</v>
      </c>
      <c r="CC20" s="20">
        <f t="shared" si="26"/>
        <v>56</v>
      </c>
      <c r="CD20" s="4">
        <v>762</v>
      </c>
      <c r="CE20" s="4">
        <f t="shared" si="27"/>
        <v>59</v>
      </c>
      <c r="CF20" s="5">
        <v>572.09482230316178</v>
      </c>
      <c r="CG20" s="20">
        <f t="shared" si="28"/>
        <v>90</v>
      </c>
      <c r="CH20" s="4">
        <v>554.10826916666667</v>
      </c>
      <c r="CI20" s="4">
        <f t="shared" si="29"/>
        <v>90</v>
      </c>
      <c r="CJ20" s="7">
        <v>0.73499999999999999</v>
      </c>
      <c r="CK20" s="20">
        <f t="shared" si="37"/>
        <v>36</v>
      </c>
      <c r="CL20" s="8">
        <v>0.73499999999999999</v>
      </c>
      <c r="CM20" s="4">
        <f t="shared" si="38"/>
        <v>39</v>
      </c>
      <c r="CN20" s="5">
        <v>77836.030245328133</v>
      </c>
      <c r="CO20" s="20">
        <f t="shared" si="39"/>
        <v>89</v>
      </c>
      <c r="CP20" s="4">
        <v>75388.880158730157</v>
      </c>
      <c r="CQ20" s="4">
        <f t="shared" si="40"/>
        <v>89</v>
      </c>
      <c r="CR20" s="21">
        <v>6.7500000000000004E-2</v>
      </c>
    </row>
    <row r="21" spans="1:96">
      <c r="A21" s="52" t="s">
        <v>49</v>
      </c>
      <c r="B21" s="17">
        <v>0.15803289949828878</v>
      </c>
      <c r="C21" s="20">
        <f t="shared" si="0"/>
        <v>33</v>
      </c>
      <c r="D21" s="19">
        <v>0.12137281199491042</v>
      </c>
      <c r="E21" s="4">
        <f t="shared" si="1"/>
        <v>41</v>
      </c>
      <c r="F21" s="35">
        <v>42.453512400000001</v>
      </c>
      <c r="G21" s="20">
        <f t="shared" si="2"/>
        <v>53</v>
      </c>
      <c r="H21" s="36">
        <v>42.271146860000002</v>
      </c>
      <c r="I21" s="4">
        <f t="shared" si="3"/>
        <v>55</v>
      </c>
      <c r="J21" s="17">
        <v>0.2036407796764024</v>
      </c>
      <c r="K21" s="20">
        <f t="shared" si="4"/>
        <v>43</v>
      </c>
      <c r="L21" s="19">
        <v>0.20633812820782044</v>
      </c>
      <c r="M21" s="4">
        <f t="shared" si="5"/>
        <v>41</v>
      </c>
      <c r="N21" s="17">
        <v>0.19494363415561636</v>
      </c>
      <c r="O21" s="20">
        <f t="shared" si="6"/>
        <v>61</v>
      </c>
      <c r="P21" s="19">
        <v>0.190508248460555</v>
      </c>
      <c r="Q21" s="4">
        <f t="shared" si="7"/>
        <v>62</v>
      </c>
      <c r="R21" s="17">
        <v>6.2597367549465779E-2</v>
      </c>
      <c r="S21" s="20">
        <f t="shared" si="8"/>
        <v>57</v>
      </c>
      <c r="T21" s="19">
        <v>6.4443607211458281E-2</v>
      </c>
      <c r="U21" s="4">
        <f t="shared" si="9"/>
        <v>56</v>
      </c>
      <c r="V21" s="17">
        <v>0.24439036742861731</v>
      </c>
      <c r="W21" s="20">
        <f t="shared" si="10"/>
        <v>69</v>
      </c>
      <c r="X21" s="19">
        <v>0.22717556113444856</v>
      </c>
      <c r="Y21" s="4">
        <f t="shared" si="11"/>
        <v>71</v>
      </c>
      <c r="Z21" s="17">
        <v>0.15449092467087325</v>
      </c>
      <c r="AA21" s="20">
        <f t="shared" si="12"/>
        <v>30</v>
      </c>
      <c r="AB21" s="19">
        <v>0.13509644188199776</v>
      </c>
      <c r="AC21" s="4">
        <f t="shared" si="13"/>
        <v>50</v>
      </c>
      <c r="AD21" s="17">
        <v>0.13200000000000001</v>
      </c>
      <c r="AE21" s="20">
        <f t="shared" si="14"/>
        <v>72</v>
      </c>
      <c r="AF21" s="19">
        <v>0.13500000000000001</v>
      </c>
      <c r="AG21" s="4">
        <f t="shared" si="15"/>
        <v>77</v>
      </c>
      <c r="AH21" s="11">
        <v>24.328320035931057</v>
      </c>
      <c r="AI21" s="20">
        <f t="shared" si="43"/>
        <v>59</v>
      </c>
      <c r="AJ21" s="4">
        <v>39</v>
      </c>
      <c r="AK21" s="4">
        <f t="shared" si="43"/>
        <v>21</v>
      </c>
      <c r="AL21" s="43">
        <v>0.17199999999999999</v>
      </c>
      <c r="AM21" s="20">
        <f t="shared" si="41"/>
        <v>26</v>
      </c>
      <c r="AN21" s="4">
        <v>27507</v>
      </c>
      <c r="AO21" s="4">
        <f t="shared" si="42"/>
        <v>13</v>
      </c>
      <c r="AP21" s="17">
        <v>0.46400001525878909</v>
      </c>
      <c r="AQ21" s="20">
        <f t="shared" si="30"/>
        <v>76</v>
      </c>
      <c r="AR21" s="19">
        <v>0.45700000762939452</v>
      </c>
      <c r="AS21" s="4">
        <f t="shared" si="30"/>
        <v>79</v>
      </c>
      <c r="AT21" s="3">
        <v>0.13300000000000001</v>
      </c>
      <c r="AU21" s="4">
        <f t="shared" si="31"/>
        <v>57</v>
      </c>
      <c r="AV21" s="6">
        <v>0.42441445589065552</v>
      </c>
      <c r="AW21" s="20">
        <f t="shared" si="32"/>
        <v>39</v>
      </c>
      <c r="AX21" s="1">
        <v>0.56314525810324134</v>
      </c>
      <c r="AY21" s="4">
        <f t="shared" si="32"/>
        <v>48</v>
      </c>
      <c r="AZ21" s="17">
        <v>0.89791865268509696</v>
      </c>
      <c r="BA21" s="20">
        <f t="shared" si="16"/>
        <v>31</v>
      </c>
      <c r="BB21" s="19">
        <v>0.87673101301368761</v>
      </c>
      <c r="BC21" s="4">
        <f t="shared" si="17"/>
        <v>34</v>
      </c>
      <c r="BD21" s="17">
        <v>0.75114394661582462</v>
      </c>
      <c r="BE21" s="20">
        <f t="shared" si="18"/>
        <v>28</v>
      </c>
      <c r="BF21" s="19">
        <v>0.72400070604470546</v>
      </c>
      <c r="BG21" s="4">
        <f t="shared" si="19"/>
        <v>30</v>
      </c>
      <c r="BH21" s="17">
        <v>0.17223265641507218</v>
      </c>
      <c r="BI21" s="20">
        <f t="shared" si="33"/>
        <v>74</v>
      </c>
      <c r="BJ21" s="19">
        <v>0.1861124923220919</v>
      </c>
      <c r="BK21" s="4">
        <f t="shared" si="34"/>
        <v>72</v>
      </c>
      <c r="BL21" s="5">
        <v>49193</v>
      </c>
      <c r="BM21" s="20">
        <f t="shared" si="20"/>
        <v>18</v>
      </c>
      <c r="BN21" s="4">
        <v>46184</v>
      </c>
      <c r="BO21" s="4">
        <f t="shared" si="21"/>
        <v>20</v>
      </c>
      <c r="BP21" s="17">
        <v>0.77900000000000003</v>
      </c>
      <c r="BQ21" s="20">
        <f t="shared" si="22"/>
        <v>14</v>
      </c>
      <c r="BR21" s="19">
        <v>0.76900000000000002</v>
      </c>
      <c r="BS21" s="4">
        <f t="shared" si="23"/>
        <v>15</v>
      </c>
      <c r="BT21" s="17">
        <v>0.84399999999999997</v>
      </c>
      <c r="BU21" s="20">
        <f t="shared" si="35"/>
        <v>25</v>
      </c>
      <c r="BV21" s="19">
        <v>0.85199999999999998</v>
      </c>
      <c r="BW21" s="4">
        <f t="shared" si="36"/>
        <v>19</v>
      </c>
      <c r="BX21" s="17">
        <v>3.4000000000000002E-2</v>
      </c>
      <c r="BY21" s="20">
        <f t="shared" si="24"/>
        <v>63</v>
      </c>
      <c r="BZ21" s="19">
        <v>5.0865344027015619E-2</v>
      </c>
      <c r="CA21" s="4">
        <f t="shared" si="25"/>
        <v>51</v>
      </c>
      <c r="CB21" s="5">
        <v>964</v>
      </c>
      <c r="CC21" s="20">
        <f t="shared" si="26"/>
        <v>13</v>
      </c>
      <c r="CD21" s="4">
        <v>897</v>
      </c>
      <c r="CE21" s="4">
        <f t="shared" si="27"/>
        <v>17</v>
      </c>
      <c r="CF21" s="5">
        <v>690.06912955425571</v>
      </c>
      <c r="CG21" s="20">
        <f t="shared" si="28"/>
        <v>69</v>
      </c>
      <c r="CH21" s="4">
        <v>675.94789720924155</v>
      </c>
      <c r="CI21" s="4">
        <f t="shared" si="29"/>
        <v>64</v>
      </c>
      <c r="CJ21" s="7">
        <v>0.57499999999999996</v>
      </c>
      <c r="CK21" s="20">
        <f t="shared" si="37"/>
        <v>77</v>
      </c>
      <c r="CL21" s="8">
        <v>0.57499999999999996</v>
      </c>
      <c r="CM21" s="4">
        <f t="shared" si="38"/>
        <v>79</v>
      </c>
      <c r="CN21" s="5">
        <v>120012.02253117492</v>
      </c>
      <c r="CO21" s="20">
        <f t="shared" si="39"/>
        <v>46</v>
      </c>
      <c r="CP21" s="4">
        <v>117556.15603638985</v>
      </c>
      <c r="CQ21" s="4">
        <f t="shared" si="40"/>
        <v>44</v>
      </c>
      <c r="CR21" s="21">
        <v>7.0000000000000007E-2</v>
      </c>
    </row>
    <row r="22" spans="1:96">
      <c r="A22" s="52" t="s">
        <v>20</v>
      </c>
      <c r="B22" s="17">
        <v>0.32696326127426767</v>
      </c>
      <c r="C22" s="20">
        <f t="shared" si="0"/>
        <v>11</v>
      </c>
      <c r="D22" s="19">
        <v>0.49849131796185597</v>
      </c>
      <c r="E22" s="4">
        <f t="shared" si="1"/>
        <v>8</v>
      </c>
      <c r="F22" s="35">
        <v>49.881469979999999</v>
      </c>
      <c r="G22" s="20"/>
      <c r="H22" s="36">
        <v>49.512012009999999</v>
      </c>
      <c r="I22" s="4">
        <f t="shared" si="3"/>
        <v>8</v>
      </c>
      <c r="J22" s="17">
        <v>0.16877524916733153</v>
      </c>
      <c r="K22" s="20">
        <f t="shared" si="4"/>
        <v>88</v>
      </c>
      <c r="L22" s="19">
        <v>0.17297130435901065</v>
      </c>
      <c r="M22" s="4">
        <f t="shared" si="5"/>
        <v>84</v>
      </c>
      <c r="N22" s="17">
        <v>0.28249939845243976</v>
      </c>
      <c r="O22" s="20">
        <f t="shared" si="6"/>
        <v>10</v>
      </c>
      <c r="P22" s="19">
        <v>0.27642224137265747</v>
      </c>
      <c r="Q22" s="4">
        <f t="shared" si="7"/>
        <v>10</v>
      </c>
      <c r="R22" s="17">
        <v>5.0124741967757049E-2</v>
      </c>
      <c r="S22" s="20">
        <f t="shared" si="8"/>
        <v>93</v>
      </c>
      <c r="T22" s="19">
        <v>5.1513241668488814E-2</v>
      </c>
      <c r="U22" s="4">
        <f t="shared" si="9"/>
        <v>92</v>
      </c>
      <c r="V22" s="17">
        <v>0.14400555648449459</v>
      </c>
      <c r="W22" s="20">
        <f t="shared" si="10"/>
        <v>98</v>
      </c>
      <c r="X22" s="19">
        <v>0.14333459534968732</v>
      </c>
      <c r="Y22" s="4">
        <f t="shared" si="11"/>
        <v>96</v>
      </c>
      <c r="Z22" s="17">
        <v>0.13996914687522422</v>
      </c>
      <c r="AA22" s="20">
        <f t="shared" si="12"/>
        <v>53</v>
      </c>
      <c r="AB22" s="19">
        <v>0.13428830462375341</v>
      </c>
      <c r="AC22" s="4">
        <f t="shared" si="13"/>
        <v>52</v>
      </c>
      <c r="AD22" s="17">
        <v>0.107</v>
      </c>
      <c r="AE22" s="20">
        <f t="shared" si="14"/>
        <v>94</v>
      </c>
      <c r="AF22" s="19">
        <v>0.11699999999999999</v>
      </c>
      <c r="AG22" s="4">
        <f t="shared" si="15"/>
        <v>94</v>
      </c>
      <c r="AH22" s="11">
        <v>19.802503036383801</v>
      </c>
      <c r="AI22" s="20">
        <f t="shared" si="43"/>
        <v>72</v>
      </c>
      <c r="AJ22" s="4">
        <v>15</v>
      </c>
      <c r="AK22" s="4">
        <f t="shared" si="43"/>
        <v>51</v>
      </c>
      <c r="AL22" s="43">
        <v>8.6999999999999994E-2</v>
      </c>
      <c r="AM22" s="20">
        <f t="shared" si="41"/>
        <v>98</v>
      </c>
      <c r="AN22" s="4">
        <v>6448</v>
      </c>
      <c r="AO22" s="4">
        <f t="shared" si="42"/>
        <v>59</v>
      </c>
      <c r="AP22" s="17">
        <v>1.0759999847412109</v>
      </c>
      <c r="AQ22" s="20">
        <f t="shared" si="30"/>
        <v>8</v>
      </c>
      <c r="AR22" s="19">
        <v>1.096999969482422</v>
      </c>
      <c r="AS22" s="4">
        <f t="shared" si="30"/>
        <v>12</v>
      </c>
      <c r="AT22" s="3">
        <v>9.6000000000000002E-2</v>
      </c>
      <c r="AU22" s="4">
        <f t="shared" si="31"/>
        <v>86</v>
      </c>
      <c r="AV22" s="6">
        <v>0.55654817819595337</v>
      </c>
      <c r="AW22" s="20">
        <f t="shared" si="32"/>
        <v>10</v>
      </c>
      <c r="AX22" s="1">
        <v>0.70952185512004928</v>
      </c>
      <c r="AY22" s="4">
        <f t="shared" si="32"/>
        <v>9</v>
      </c>
      <c r="AZ22" s="17">
        <v>0.90857410379882286</v>
      </c>
      <c r="BA22" s="20">
        <f t="shared" si="16"/>
        <v>24</v>
      </c>
      <c r="BB22" s="19">
        <v>0.89222608755554023</v>
      </c>
      <c r="BC22" s="4">
        <f t="shared" si="17"/>
        <v>23</v>
      </c>
      <c r="BD22" s="17">
        <v>0.75802568218298561</v>
      </c>
      <c r="BE22" s="20">
        <f t="shared" si="18"/>
        <v>26</v>
      </c>
      <c r="BF22" s="19">
        <v>0.72600144662969723</v>
      </c>
      <c r="BG22" s="4">
        <f t="shared" si="19"/>
        <v>28</v>
      </c>
      <c r="BH22" s="17">
        <v>0.13325975996689199</v>
      </c>
      <c r="BI22" s="20">
        <f t="shared" si="33"/>
        <v>91</v>
      </c>
      <c r="BJ22" s="19">
        <v>0.12415164187290052</v>
      </c>
      <c r="BK22" s="4">
        <f t="shared" si="34"/>
        <v>95</v>
      </c>
      <c r="BL22" s="5">
        <v>66766</v>
      </c>
      <c r="BM22" s="20">
        <f t="shared" si="20"/>
        <v>2</v>
      </c>
      <c r="BN22" s="4">
        <v>64978</v>
      </c>
      <c r="BO22" s="4">
        <f t="shared" si="21"/>
        <v>2</v>
      </c>
      <c r="BP22" s="17">
        <v>0.44400000000000001</v>
      </c>
      <c r="BQ22" s="20">
        <f t="shared" si="22"/>
        <v>84</v>
      </c>
      <c r="BR22" s="19">
        <v>0.38600000000000001</v>
      </c>
      <c r="BS22" s="4">
        <f t="shared" si="23"/>
        <v>89</v>
      </c>
      <c r="BT22" s="17">
        <v>0.75700000000000001</v>
      </c>
      <c r="BU22" s="20">
        <f t="shared" si="35"/>
        <v>93</v>
      </c>
      <c r="BV22" s="19">
        <v>0.8</v>
      </c>
      <c r="BW22" s="4">
        <f t="shared" si="36"/>
        <v>82</v>
      </c>
      <c r="BX22" s="17">
        <v>2.8999999999999998E-2</v>
      </c>
      <c r="BY22" s="20">
        <f t="shared" si="24"/>
        <v>99</v>
      </c>
      <c r="BZ22" s="19">
        <v>3.9128035320088302E-2</v>
      </c>
      <c r="CA22" s="4">
        <f t="shared" si="25"/>
        <v>99</v>
      </c>
      <c r="CB22" s="5">
        <v>852</v>
      </c>
      <c r="CC22" s="20">
        <f t="shared" si="26"/>
        <v>38</v>
      </c>
      <c r="CD22" s="4">
        <v>807</v>
      </c>
      <c r="CE22" s="4">
        <f t="shared" si="27"/>
        <v>36</v>
      </c>
      <c r="CF22" s="5">
        <v>1183.5075507260731</v>
      </c>
      <c r="CG22" s="20">
        <f t="shared" si="28"/>
        <v>9</v>
      </c>
      <c r="CH22" s="4">
        <v>1050.3408075629595</v>
      </c>
      <c r="CI22" s="4">
        <f t="shared" si="29"/>
        <v>11</v>
      </c>
      <c r="CJ22" s="7">
        <v>0.66500000000000004</v>
      </c>
      <c r="CK22" s="20">
        <f t="shared" si="37"/>
        <v>52</v>
      </c>
      <c r="CL22" s="8">
        <v>0.67</v>
      </c>
      <c r="CM22" s="4">
        <f t="shared" si="38"/>
        <v>51</v>
      </c>
      <c r="CN22" s="5">
        <v>177971.06025955986</v>
      </c>
      <c r="CO22" s="20">
        <f t="shared" si="39"/>
        <v>15</v>
      </c>
      <c r="CP22" s="4">
        <v>156767.28471088945</v>
      </c>
      <c r="CQ22" s="4">
        <f t="shared" si="40"/>
        <v>18</v>
      </c>
      <c r="CR22" s="21">
        <v>7.0000000000000007E-2</v>
      </c>
    </row>
    <row r="23" spans="1:96" s="64" customFormat="1">
      <c r="A23" s="54" t="s">
        <v>1</v>
      </c>
      <c r="B23" s="55">
        <v>0.15049028040598658</v>
      </c>
      <c r="C23" s="56">
        <f t="shared" si="0"/>
        <v>34</v>
      </c>
      <c r="D23" s="57">
        <v>0.16329797878727237</v>
      </c>
      <c r="E23" s="58">
        <f t="shared" si="1"/>
        <v>36</v>
      </c>
      <c r="F23" s="59">
        <v>51.828981720000002</v>
      </c>
      <c r="G23" s="56">
        <f t="shared" si="2"/>
        <v>2</v>
      </c>
      <c r="H23" s="60">
        <v>51.627094970000002</v>
      </c>
      <c r="I23" s="58">
        <f t="shared" si="3"/>
        <v>2</v>
      </c>
      <c r="J23" s="55">
        <v>0.15878204025460174</v>
      </c>
      <c r="K23" s="56">
        <f t="shared" si="4"/>
        <v>94</v>
      </c>
      <c r="L23" s="57">
        <v>0.15980327641741418</v>
      </c>
      <c r="M23" s="58">
        <f t="shared" si="5"/>
        <v>94</v>
      </c>
      <c r="N23" s="55">
        <v>0.31742645793910201</v>
      </c>
      <c r="O23" s="56">
        <f t="shared" si="6"/>
        <v>4</v>
      </c>
      <c r="P23" s="57">
        <v>0.31416894676687562</v>
      </c>
      <c r="Q23" s="58">
        <f t="shared" si="7"/>
        <v>4</v>
      </c>
      <c r="R23" s="55">
        <v>9.0624462411835541E-2</v>
      </c>
      <c r="S23" s="56">
        <f t="shared" si="8"/>
        <v>17</v>
      </c>
      <c r="T23" s="57">
        <v>9.430956256710421E-2</v>
      </c>
      <c r="U23" s="58">
        <f t="shared" si="9"/>
        <v>14</v>
      </c>
      <c r="V23" s="55">
        <v>0.29678246112284834</v>
      </c>
      <c r="W23" s="56">
        <f t="shared" si="10"/>
        <v>36</v>
      </c>
      <c r="X23" s="57">
        <v>0.28727184060192279</v>
      </c>
      <c r="Y23" s="58">
        <f t="shared" si="11"/>
        <v>34</v>
      </c>
      <c r="Z23" s="55">
        <v>0.16635208896597459</v>
      </c>
      <c r="AA23" s="56">
        <f t="shared" si="12"/>
        <v>18</v>
      </c>
      <c r="AB23" s="57">
        <v>0.15213094815790806</v>
      </c>
      <c r="AC23" s="58">
        <f t="shared" si="13"/>
        <v>25</v>
      </c>
      <c r="AD23" s="55">
        <v>0.16400000000000001</v>
      </c>
      <c r="AE23" s="56">
        <f t="shared" si="14"/>
        <v>16</v>
      </c>
      <c r="AF23" s="57">
        <v>0.16600000000000001</v>
      </c>
      <c r="AG23" s="58">
        <f t="shared" si="15"/>
        <v>17</v>
      </c>
      <c r="AH23" s="61">
        <v>27.516940116259072</v>
      </c>
      <c r="AI23" s="56">
        <f t="shared" si="43"/>
        <v>50</v>
      </c>
      <c r="AJ23" s="58">
        <v>8</v>
      </c>
      <c r="AK23" s="58">
        <f t="shared" si="43"/>
        <v>70</v>
      </c>
      <c r="AL23" s="57">
        <v>0.18899999999999997</v>
      </c>
      <c r="AM23" s="56">
        <f t="shared" si="41"/>
        <v>8</v>
      </c>
      <c r="AN23" s="58">
        <v>5397</v>
      </c>
      <c r="AO23" s="58">
        <f t="shared" si="42"/>
        <v>68</v>
      </c>
      <c r="AP23" s="55">
        <v>0.56999999999999995</v>
      </c>
      <c r="AQ23" s="56">
        <f t="shared" si="30"/>
        <v>65</v>
      </c>
      <c r="AR23" s="57">
        <v>0.88699996948242188</v>
      </c>
      <c r="AS23" s="58">
        <f t="shared" si="30"/>
        <v>31</v>
      </c>
      <c r="AT23" s="62">
        <v>7.2999999999999995E-2</v>
      </c>
      <c r="AU23" s="58">
        <f t="shared" si="31"/>
        <v>92</v>
      </c>
      <c r="AV23" s="63">
        <v>0.46245947480201721</v>
      </c>
      <c r="AW23" s="56">
        <f t="shared" si="32"/>
        <v>25</v>
      </c>
      <c r="AX23" s="64">
        <v>0.68088033012379645</v>
      </c>
      <c r="AY23" s="58">
        <f t="shared" si="32"/>
        <v>16</v>
      </c>
      <c r="AZ23" s="55">
        <v>0.86768691216323923</v>
      </c>
      <c r="BA23" s="56">
        <f t="shared" si="16"/>
        <v>49</v>
      </c>
      <c r="BB23" s="57">
        <v>0.84580226124609093</v>
      </c>
      <c r="BC23" s="58">
        <f t="shared" si="17"/>
        <v>51</v>
      </c>
      <c r="BD23" s="55">
        <v>0.69878845847282001</v>
      </c>
      <c r="BE23" s="56">
        <f t="shared" si="18"/>
        <v>48</v>
      </c>
      <c r="BF23" s="57">
        <v>0.67532675807874265</v>
      </c>
      <c r="BG23" s="58">
        <f t="shared" si="19"/>
        <v>48</v>
      </c>
      <c r="BH23" s="55">
        <v>0.2486910994764398</v>
      </c>
      <c r="BI23" s="56">
        <f t="shared" si="33"/>
        <v>32</v>
      </c>
      <c r="BJ23" s="57">
        <v>0.29278794402583425</v>
      </c>
      <c r="BK23" s="58">
        <f t="shared" si="34"/>
        <v>24</v>
      </c>
      <c r="BL23" s="65">
        <v>36620</v>
      </c>
      <c r="BM23" s="56">
        <f t="shared" si="20"/>
        <v>94</v>
      </c>
      <c r="BN23" s="58">
        <v>34072</v>
      </c>
      <c r="BO23" s="58">
        <f t="shared" si="21"/>
        <v>91</v>
      </c>
      <c r="BP23" s="55">
        <v>0.74099999999999999</v>
      </c>
      <c r="BQ23" s="56">
        <f t="shared" si="22"/>
        <v>21</v>
      </c>
      <c r="BR23" s="57">
        <v>0.73799999999999999</v>
      </c>
      <c r="BS23" s="58">
        <f t="shared" si="23"/>
        <v>21</v>
      </c>
      <c r="BT23" s="55">
        <v>0.77700000000000002</v>
      </c>
      <c r="BU23" s="56">
        <f t="shared" si="35"/>
        <v>89</v>
      </c>
      <c r="BV23" s="57">
        <v>0.78900000000000003</v>
      </c>
      <c r="BW23" s="58">
        <f t="shared" si="36"/>
        <v>90</v>
      </c>
      <c r="BX23" s="55">
        <v>3.7999999999999999E-2</v>
      </c>
      <c r="BY23" s="56">
        <f t="shared" si="24"/>
        <v>40</v>
      </c>
      <c r="BZ23" s="57">
        <v>5.460013156658209E-2</v>
      </c>
      <c r="CA23" s="58">
        <f t="shared" si="25"/>
        <v>36</v>
      </c>
      <c r="CB23" s="65">
        <v>741</v>
      </c>
      <c r="CC23" s="56">
        <f t="shared" si="26"/>
        <v>91</v>
      </c>
      <c r="CD23" s="58">
        <v>702</v>
      </c>
      <c r="CE23" s="58">
        <f t="shared" si="27"/>
        <v>90</v>
      </c>
      <c r="CF23" s="65">
        <v>667.23130883524391</v>
      </c>
      <c r="CG23" s="56">
        <f t="shared" si="28"/>
        <v>70</v>
      </c>
      <c r="CH23" s="58">
        <v>596.16984622404902</v>
      </c>
      <c r="CI23" s="58">
        <f t="shared" si="29"/>
        <v>78</v>
      </c>
      <c r="CJ23" s="66">
        <v>0.5</v>
      </c>
      <c r="CK23" s="56">
        <f t="shared" si="37"/>
        <v>88</v>
      </c>
      <c r="CL23" s="67">
        <v>0.46</v>
      </c>
      <c r="CM23" s="58">
        <f t="shared" si="38"/>
        <v>92</v>
      </c>
      <c r="CN23" s="65">
        <v>133446.2617670488</v>
      </c>
      <c r="CO23" s="56">
        <f t="shared" si="39"/>
        <v>37</v>
      </c>
      <c r="CP23" s="58">
        <v>129602.14048348893</v>
      </c>
      <c r="CQ23" s="58">
        <f t="shared" si="40"/>
        <v>33</v>
      </c>
      <c r="CR23" s="68">
        <v>7.0000000000000007E-2</v>
      </c>
    </row>
    <row r="24" spans="1:96">
      <c r="A24" s="52" t="s">
        <v>50</v>
      </c>
      <c r="B24" s="17">
        <v>2.4979795753434721E-3</v>
      </c>
      <c r="C24" s="20">
        <f t="shared" si="0"/>
        <v>54</v>
      </c>
      <c r="D24" s="19">
        <v>-6.2603305785123964E-2</v>
      </c>
      <c r="E24" s="4">
        <f t="shared" si="1"/>
        <v>79</v>
      </c>
      <c r="F24" s="35">
        <v>43.209923660000001</v>
      </c>
      <c r="G24" s="20">
        <f t="shared" si="2"/>
        <v>43</v>
      </c>
      <c r="H24" s="36">
        <v>43.553956829999997</v>
      </c>
      <c r="I24" s="4">
        <f t="shared" si="3"/>
        <v>42</v>
      </c>
      <c r="J24" s="17">
        <v>0.20094041584012931</v>
      </c>
      <c r="K24" s="20">
        <f t="shared" si="4"/>
        <v>48</v>
      </c>
      <c r="L24" s="19">
        <v>0.20124633431085043</v>
      </c>
      <c r="M24" s="4">
        <f t="shared" si="5"/>
        <v>50</v>
      </c>
      <c r="N24" s="17">
        <v>0.25214899713467048</v>
      </c>
      <c r="O24" s="20">
        <f t="shared" si="6"/>
        <v>21</v>
      </c>
      <c r="P24" s="19">
        <v>0.25124633431085042</v>
      </c>
      <c r="Q24" s="4">
        <f t="shared" si="7"/>
        <v>21</v>
      </c>
      <c r="R24" s="17">
        <v>7.6261847035486011E-2</v>
      </c>
      <c r="S24" s="20">
        <f t="shared" si="8"/>
        <v>29</v>
      </c>
      <c r="T24" s="19">
        <v>7.844574780058651E-2</v>
      </c>
      <c r="U24" s="4">
        <f t="shared" si="9"/>
        <v>28</v>
      </c>
      <c r="V24" s="17">
        <v>0.30205278592375367</v>
      </c>
      <c r="W24" s="20">
        <f t="shared" si="10"/>
        <v>32</v>
      </c>
      <c r="X24" s="19">
        <v>0.29505442325955145</v>
      </c>
      <c r="Y24" s="4">
        <f t="shared" si="11"/>
        <v>31</v>
      </c>
      <c r="Z24" s="17">
        <v>0.11784807654754931</v>
      </c>
      <c r="AA24" s="20">
        <f t="shared" si="12"/>
        <v>93</v>
      </c>
      <c r="AB24" s="19">
        <v>0.11981921338590248</v>
      </c>
      <c r="AC24" s="4">
        <f t="shared" si="13"/>
        <v>85</v>
      </c>
      <c r="AD24" s="17">
        <v>0.14699999999999999</v>
      </c>
      <c r="AE24" s="20">
        <f t="shared" si="14"/>
        <v>38</v>
      </c>
      <c r="AF24" s="19">
        <v>0.14499999999999999</v>
      </c>
      <c r="AG24" s="4">
        <f t="shared" si="15"/>
        <v>55</v>
      </c>
      <c r="AH24" s="11">
        <v>36.192544335866813</v>
      </c>
      <c r="AI24" s="20">
        <f t="shared" si="43"/>
        <v>30</v>
      </c>
      <c r="AJ24" s="4">
        <v>5</v>
      </c>
      <c r="AK24" s="4">
        <f t="shared" si="43"/>
        <v>84</v>
      </c>
      <c r="AL24" s="43">
        <v>0.17699999999999999</v>
      </c>
      <c r="AM24" s="20">
        <f t="shared" si="41"/>
        <v>16</v>
      </c>
      <c r="AN24" s="4">
        <v>2465</v>
      </c>
      <c r="AO24" s="4">
        <f t="shared" si="42"/>
        <v>85</v>
      </c>
      <c r="AP24" s="17">
        <v>1.0590000152587891</v>
      </c>
      <c r="AQ24" s="20">
        <f t="shared" si="30"/>
        <v>10</v>
      </c>
      <c r="AR24" s="19">
        <v>1.0340000152587892</v>
      </c>
      <c r="AS24" s="4">
        <f t="shared" si="30"/>
        <v>15</v>
      </c>
      <c r="AT24" s="3">
        <v>0.12300000000000001</v>
      </c>
      <c r="AU24" s="4">
        <f t="shared" si="31"/>
        <v>72</v>
      </c>
      <c r="AV24" s="6">
        <v>0.36196157336235046</v>
      </c>
      <c r="AW24" s="20">
        <f t="shared" si="32"/>
        <v>68</v>
      </c>
      <c r="AX24" s="1">
        <v>0.53554096488723946</v>
      </c>
      <c r="AY24" s="4">
        <f t="shared" si="32"/>
        <v>57</v>
      </c>
      <c r="AZ24" s="17">
        <v>0.85975896071372671</v>
      </c>
      <c r="BA24" s="20">
        <f t="shared" si="16"/>
        <v>59</v>
      </c>
      <c r="BB24" s="19">
        <v>0.83107777596608512</v>
      </c>
      <c r="BC24" s="4">
        <f t="shared" si="17"/>
        <v>64</v>
      </c>
      <c r="BD24" s="17">
        <v>0.60682422914384093</v>
      </c>
      <c r="BE24" s="20">
        <f t="shared" si="18"/>
        <v>81</v>
      </c>
      <c r="BF24" s="19">
        <v>0.62351214739931515</v>
      </c>
      <c r="BG24" s="4">
        <f t="shared" si="19"/>
        <v>68</v>
      </c>
      <c r="BH24" s="17">
        <v>0.28938290532771177</v>
      </c>
      <c r="BI24" s="20">
        <f t="shared" si="33"/>
        <v>21</v>
      </c>
      <c r="BJ24" s="19">
        <v>0.28534704370179947</v>
      </c>
      <c r="BK24" s="4">
        <f t="shared" si="34"/>
        <v>26</v>
      </c>
      <c r="BL24" s="5">
        <v>45388</v>
      </c>
      <c r="BM24" s="20">
        <f t="shared" si="20"/>
        <v>28</v>
      </c>
      <c r="BN24" s="4">
        <v>42376</v>
      </c>
      <c r="BO24" s="4">
        <f t="shared" si="21"/>
        <v>31</v>
      </c>
      <c r="BP24" s="17">
        <v>0.56799999999999995</v>
      </c>
      <c r="BQ24" s="20">
        <f t="shared" si="22"/>
        <v>67</v>
      </c>
      <c r="BR24" s="19">
        <v>0.56899999999999995</v>
      </c>
      <c r="BS24" s="4">
        <f t="shared" si="23"/>
        <v>66</v>
      </c>
      <c r="BT24" s="17">
        <v>0.84799999999999998</v>
      </c>
      <c r="BU24" s="20">
        <f t="shared" si="35"/>
        <v>16</v>
      </c>
      <c r="BV24" s="19">
        <v>0.80300000000000005</v>
      </c>
      <c r="BW24" s="4">
        <f t="shared" si="36"/>
        <v>80</v>
      </c>
      <c r="BX24" s="17">
        <v>3.9E-2</v>
      </c>
      <c r="BY24" s="20">
        <f t="shared" si="24"/>
        <v>37</v>
      </c>
      <c r="BZ24" s="19">
        <v>5.3875755909840568E-2</v>
      </c>
      <c r="CA24" s="4">
        <f t="shared" si="25"/>
        <v>39</v>
      </c>
      <c r="CB24" s="5">
        <v>811</v>
      </c>
      <c r="CC24" s="20">
        <f t="shared" si="26"/>
        <v>52</v>
      </c>
      <c r="CD24" s="4">
        <v>762</v>
      </c>
      <c r="CE24" s="4">
        <f t="shared" si="27"/>
        <v>59</v>
      </c>
      <c r="CF24" s="5">
        <v>855.91359447214063</v>
      </c>
      <c r="CG24" s="20">
        <f t="shared" si="28"/>
        <v>32</v>
      </c>
      <c r="CH24" s="4">
        <v>830.14294384907589</v>
      </c>
      <c r="CI24" s="4">
        <f t="shared" si="29"/>
        <v>30</v>
      </c>
      <c r="CJ24" s="7">
        <v>0.755</v>
      </c>
      <c r="CK24" s="20">
        <f t="shared" si="37"/>
        <v>31</v>
      </c>
      <c r="CL24" s="8">
        <v>0.755</v>
      </c>
      <c r="CM24" s="4">
        <f t="shared" si="38"/>
        <v>32</v>
      </c>
      <c r="CN24" s="5">
        <v>113366.03900293255</v>
      </c>
      <c r="CO24" s="20">
        <f t="shared" si="39"/>
        <v>48</v>
      </c>
      <c r="CP24" s="4">
        <v>109952.70779457959</v>
      </c>
      <c r="CQ24" s="4">
        <f t="shared" si="40"/>
        <v>48</v>
      </c>
      <c r="CR24" s="21">
        <v>6.7500000000000004E-2</v>
      </c>
    </row>
    <row r="25" spans="1:96">
      <c r="A25" s="52" t="s">
        <v>2</v>
      </c>
      <c r="B25" s="17">
        <v>0.20236178207192701</v>
      </c>
      <c r="C25" s="20">
        <f t="shared" si="0"/>
        <v>27</v>
      </c>
      <c r="D25" s="19">
        <v>0.21566068515497552</v>
      </c>
      <c r="E25" s="4">
        <f t="shared" si="1"/>
        <v>32</v>
      </c>
      <c r="F25" s="35">
        <v>51.15942029</v>
      </c>
      <c r="G25" s="20">
        <f t="shared" si="2"/>
        <v>3</v>
      </c>
      <c r="H25" s="36">
        <v>51.142857139999997</v>
      </c>
      <c r="I25" s="4">
        <f t="shared" si="3"/>
        <v>3</v>
      </c>
      <c r="J25" s="17">
        <v>0.16183574879227053</v>
      </c>
      <c r="K25" s="20">
        <f t="shared" si="4"/>
        <v>92</v>
      </c>
      <c r="L25" s="19">
        <v>0.16202783300198806</v>
      </c>
      <c r="M25" s="4">
        <f t="shared" si="5"/>
        <v>93</v>
      </c>
      <c r="N25" s="17">
        <v>0.32071926999463229</v>
      </c>
      <c r="O25" s="20">
        <f t="shared" si="6"/>
        <v>3</v>
      </c>
      <c r="P25" s="19">
        <v>0.31827218507138982</v>
      </c>
      <c r="Q25" s="4">
        <f t="shared" si="7"/>
        <v>2</v>
      </c>
      <c r="R25" s="17">
        <v>7.9262837716943993E-2</v>
      </c>
      <c r="S25" s="20">
        <f t="shared" si="8"/>
        <v>25</v>
      </c>
      <c r="T25" s="19">
        <v>8.1330200614494849E-2</v>
      </c>
      <c r="U25" s="4">
        <f t="shared" si="9"/>
        <v>25</v>
      </c>
      <c r="V25" s="17">
        <v>0.26848002891740469</v>
      </c>
      <c r="W25" s="20">
        <f t="shared" si="10"/>
        <v>55</v>
      </c>
      <c r="X25" s="19">
        <v>0.25821341297855011</v>
      </c>
      <c r="Y25" s="4">
        <f t="shared" si="11"/>
        <v>52</v>
      </c>
      <c r="Z25" s="17">
        <v>0.1722905915045653</v>
      </c>
      <c r="AA25" s="20">
        <f t="shared" si="12"/>
        <v>14</v>
      </c>
      <c r="AB25" s="19">
        <v>0.16333245590944986</v>
      </c>
      <c r="AC25" s="4">
        <f t="shared" si="13"/>
        <v>16</v>
      </c>
      <c r="AD25" s="17">
        <v>0.158</v>
      </c>
      <c r="AE25" s="20">
        <f t="shared" si="14"/>
        <v>23</v>
      </c>
      <c r="AF25" s="19">
        <v>0.154</v>
      </c>
      <c r="AG25" s="4">
        <f t="shared" si="15"/>
        <v>41</v>
      </c>
      <c r="AH25" s="11">
        <v>8.6918730986527599</v>
      </c>
      <c r="AI25" s="20">
        <f t="shared" si="43"/>
        <v>96</v>
      </c>
      <c r="AJ25" s="4">
        <v>1</v>
      </c>
      <c r="AK25" s="4">
        <f t="shared" si="43"/>
        <v>94</v>
      </c>
      <c r="AL25" s="43">
        <v>0.19600000000000001</v>
      </c>
      <c r="AM25" s="20">
        <f t="shared" si="41"/>
        <v>4</v>
      </c>
      <c r="AN25" s="4">
        <v>2197</v>
      </c>
      <c r="AO25" s="4">
        <f t="shared" si="42"/>
        <v>89</v>
      </c>
      <c r="AP25" s="17">
        <v>1</v>
      </c>
      <c r="AQ25" s="20">
        <f t="shared" si="30"/>
        <v>14</v>
      </c>
      <c r="AR25" s="19">
        <v>0.96199996948242184</v>
      </c>
      <c r="AS25" s="4">
        <f t="shared" si="30"/>
        <v>24</v>
      </c>
      <c r="AT25" s="3">
        <v>7.0000000000000007E-2</v>
      </c>
      <c r="AU25" s="4">
        <f t="shared" si="31"/>
        <v>93</v>
      </c>
      <c r="AV25" s="6">
        <v>0.40833333134651184</v>
      </c>
      <c r="AW25" s="20">
        <f t="shared" si="32"/>
        <v>50</v>
      </c>
      <c r="AX25" s="1">
        <v>0.49657163478888489</v>
      </c>
      <c r="AY25" s="4">
        <f t="shared" si="32"/>
        <v>75</v>
      </c>
      <c r="AZ25" s="17">
        <v>0.85415094339622644</v>
      </c>
      <c r="BA25" s="20">
        <f t="shared" si="16"/>
        <v>62</v>
      </c>
      <c r="BB25" s="19">
        <v>0.86529223378702957</v>
      </c>
      <c r="BC25" s="4">
        <f t="shared" si="17"/>
        <v>46</v>
      </c>
      <c r="BD25" s="17">
        <v>0.67679245283018863</v>
      </c>
      <c r="BE25" s="20">
        <f t="shared" si="18"/>
        <v>56</v>
      </c>
      <c r="BF25" s="19">
        <v>0.68374699759807844</v>
      </c>
      <c r="BG25" s="4">
        <f t="shared" si="19"/>
        <v>44</v>
      </c>
      <c r="BH25" s="17">
        <v>0.24092409240924093</v>
      </c>
      <c r="BI25" s="20">
        <f t="shared" si="33"/>
        <v>33</v>
      </c>
      <c r="BJ25" s="19">
        <v>0.25477359519912712</v>
      </c>
      <c r="BK25" s="4">
        <f t="shared" si="34"/>
        <v>38</v>
      </c>
      <c r="BL25" s="5">
        <v>37625</v>
      </c>
      <c r="BM25" s="20">
        <f t="shared" si="20"/>
        <v>91</v>
      </c>
      <c r="BN25" s="4">
        <v>34901</v>
      </c>
      <c r="BO25" s="4">
        <f t="shared" si="21"/>
        <v>90</v>
      </c>
      <c r="BP25" s="17">
        <v>0.60299999999999998</v>
      </c>
      <c r="BQ25" s="20">
        <f t="shared" si="22"/>
        <v>60</v>
      </c>
      <c r="BR25" s="19">
        <v>0.52900000000000003</v>
      </c>
      <c r="BS25" s="4">
        <f t="shared" si="23"/>
        <v>71</v>
      </c>
      <c r="BT25" s="17">
        <v>0.754</v>
      </c>
      <c r="BU25" s="20">
        <f t="shared" si="35"/>
        <v>95</v>
      </c>
      <c r="BV25" s="19">
        <v>0.81</v>
      </c>
      <c r="BW25" s="4">
        <f t="shared" si="36"/>
        <v>73</v>
      </c>
      <c r="BX25" s="17">
        <v>0.04</v>
      </c>
      <c r="BY25" s="20">
        <f t="shared" si="24"/>
        <v>34</v>
      </c>
      <c r="BZ25" s="19">
        <v>5.3081761006289307E-2</v>
      </c>
      <c r="CA25" s="4">
        <f t="shared" si="25"/>
        <v>43</v>
      </c>
      <c r="CB25" s="5">
        <v>752</v>
      </c>
      <c r="CC25" s="20">
        <f t="shared" si="26"/>
        <v>90</v>
      </c>
      <c r="CD25" s="4">
        <v>678</v>
      </c>
      <c r="CE25" s="4">
        <f t="shared" si="27"/>
        <v>95</v>
      </c>
      <c r="CF25" s="5">
        <v>803.70151209108985</v>
      </c>
      <c r="CG25" s="20">
        <f t="shared" si="28"/>
        <v>38</v>
      </c>
      <c r="CH25" s="4">
        <v>783.16534745225817</v>
      </c>
      <c r="CI25" s="4">
        <f t="shared" si="29"/>
        <v>35</v>
      </c>
      <c r="CJ25" s="7">
        <v>0.43</v>
      </c>
      <c r="CK25" s="20">
        <f t="shared" si="37"/>
        <v>94</v>
      </c>
      <c r="CL25" s="8">
        <v>0.43</v>
      </c>
      <c r="CM25" s="4">
        <f t="shared" si="38"/>
        <v>94</v>
      </c>
      <c r="CN25" s="5">
        <v>186907.32839327669</v>
      </c>
      <c r="CO25" s="20">
        <f t="shared" si="39"/>
        <v>11</v>
      </c>
      <c r="CP25" s="4">
        <v>182131.47615168794</v>
      </c>
      <c r="CQ25" s="4">
        <f t="shared" si="40"/>
        <v>10</v>
      </c>
      <c r="CR25" s="21">
        <v>7.0000000000000007E-2</v>
      </c>
    </row>
    <row r="26" spans="1:96">
      <c r="A26" s="52" t="s">
        <v>12</v>
      </c>
      <c r="B26" s="17">
        <v>4.1689712389380532E-2</v>
      </c>
      <c r="C26" s="20">
        <f t="shared" si="0"/>
        <v>49</v>
      </c>
      <c r="D26" s="19">
        <v>4.7465342437409477E-2</v>
      </c>
      <c r="E26" s="4">
        <f t="shared" si="1"/>
        <v>57</v>
      </c>
      <c r="F26" s="35">
        <v>41.549019610000002</v>
      </c>
      <c r="G26" s="20">
        <f t="shared" si="2"/>
        <v>63</v>
      </c>
      <c r="H26" s="36">
        <v>41.563386520000002</v>
      </c>
      <c r="I26" s="4">
        <f t="shared" si="3"/>
        <v>62</v>
      </c>
      <c r="J26" s="17">
        <v>0.20879424778761063</v>
      </c>
      <c r="K26" s="20">
        <f t="shared" si="4"/>
        <v>36</v>
      </c>
      <c r="L26" s="19">
        <v>0.21044151142320047</v>
      </c>
      <c r="M26" s="4">
        <f t="shared" si="5"/>
        <v>36</v>
      </c>
      <c r="N26" s="17">
        <v>0.19498656763590391</v>
      </c>
      <c r="O26" s="20">
        <f t="shared" si="6"/>
        <v>60</v>
      </c>
      <c r="P26" s="19">
        <v>0.19180234929033926</v>
      </c>
      <c r="Q26" s="4">
        <f t="shared" si="7"/>
        <v>60</v>
      </c>
      <c r="R26" s="17">
        <v>5.806534450063211E-2</v>
      </c>
      <c r="S26" s="20">
        <f t="shared" si="8"/>
        <v>74</v>
      </c>
      <c r="T26" s="19">
        <v>5.9647308063377133E-2</v>
      </c>
      <c r="U26" s="4">
        <f t="shared" si="9"/>
        <v>71</v>
      </c>
      <c r="V26" s="17">
        <v>0.34839518206502817</v>
      </c>
      <c r="W26" s="20">
        <f t="shared" si="10"/>
        <v>19</v>
      </c>
      <c r="X26" s="19">
        <v>0.3417352348690606</v>
      </c>
      <c r="Y26" s="4">
        <f t="shared" si="11"/>
        <v>19</v>
      </c>
      <c r="Z26" s="17">
        <v>0.13627008064620522</v>
      </c>
      <c r="AA26" s="20">
        <f t="shared" si="12"/>
        <v>61</v>
      </c>
      <c r="AB26" s="19">
        <v>0.13078811369509044</v>
      </c>
      <c r="AC26" s="4">
        <f t="shared" si="13"/>
        <v>60</v>
      </c>
      <c r="AD26" s="17">
        <v>0.157</v>
      </c>
      <c r="AE26" s="20">
        <f t="shared" si="14"/>
        <v>24</v>
      </c>
      <c r="AF26" s="19">
        <v>0.16399999999999998</v>
      </c>
      <c r="AG26" s="4">
        <f t="shared" si="15"/>
        <v>20</v>
      </c>
      <c r="AH26" s="11">
        <v>12.116928358661079</v>
      </c>
      <c r="AI26" s="20">
        <f t="shared" si="43"/>
        <v>93</v>
      </c>
      <c r="AJ26" s="4">
        <v>12</v>
      </c>
      <c r="AK26" s="4">
        <f t="shared" si="43"/>
        <v>59</v>
      </c>
      <c r="AL26" s="43">
        <v>0.20300000000000001</v>
      </c>
      <c r="AM26" s="20">
        <f t="shared" si="41"/>
        <v>3</v>
      </c>
      <c r="AN26" s="4">
        <v>19840</v>
      </c>
      <c r="AO26" s="4">
        <f t="shared" si="42"/>
        <v>23</v>
      </c>
      <c r="AP26" s="17">
        <v>0.74300003051757813</v>
      </c>
      <c r="AQ26" s="20">
        <f t="shared" si="30"/>
        <v>39</v>
      </c>
      <c r="AR26" s="19">
        <v>0.74300003051757813</v>
      </c>
      <c r="AS26" s="4">
        <f t="shared" si="30"/>
        <v>45</v>
      </c>
      <c r="AT26" s="3">
        <v>0.151</v>
      </c>
      <c r="AU26" s="4">
        <f t="shared" si="31"/>
        <v>42</v>
      </c>
      <c r="AV26" s="6">
        <v>0.37770792841911316</v>
      </c>
      <c r="AW26" s="20">
        <f t="shared" si="32"/>
        <v>63</v>
      </c>
      <c r="AX26" s="1">
        <v>0.51853577112689719</v>
      </c>
      <c r="AY26" s="4">
        <f t="shared" si="32"/>
        <v>66</v>
      </c>
      <c r="AZ26" s="17">
        <v>0.83258056471501007</v>
      </c>
      <c r="BA26" s="20">
        <f t="shared" si="16"/>
        <v>78</v>
      </c>
      <c r="BB26" s="19">
        <v>0.80310342892418207</v>
      </c>
      <c r="BC26" s="4">
        <f t="shared" si="17"/>
        <v>81</v>
      </c>
      <c r="BD26" s="17">
        <v>0.62437307766909589</v>
      </c>
      <c r="BE26" s="20">
        <f t="shared" si="18"/>
        <v>76</v>
      </c>
      <c r="BF26" s="19">
        <v>0.59054941354733714</v>
      </c>
      <c r="BG26" s="4">
        <f t="shared" si="19"/>
        <v>79</v>
      </c>
      <c r="BH26" s="17">
        <v>0.2167056621431914</v>
      </c>
      <c r="BI26" s="20">
        <f t="shared" si="33"/>
        <v>47</v>
      </c>
      <c r="BJ26" s="19">
        <v>0.3047124410349264</v>
      </c>
      <c r="BK26" s="4">
        <f t="shared" si="34"/>
        <v>19</v>
      </c>
      <c r="BL26" s="5">
        <v>41616</v>
      </c>
      <c r="BM26" s="20">
        <f t="shared" si="20"/>
        <v>52</v>
      </c>
      <c r="BN26" s="4">
        <v>38859</v>
      </c>
      <c r="BO26" s="4">
        <f t="shared" si="21"/>
        <v>57</v>
      </c>
      <c r="BP26" s="17">
        <v>0.65300000000000002</v>
      </c>
      <c r="BQ26" s="20">
        <f t="shared" si="22"/>
        <v>44</v>
      </c>
      <c r="BR26" s="19">
        <v>0.63600000000000001</v>
      </c>
      <c r="BS26" s="4">
        <f t="shared" si="23"/>
        <v>47</v>
      </c>
      <c r="BT26" s="17">
        <v>0.83799999999999997</v>
      </c>
      <c r="BU26" s="20">
        <f t="shared" si="35"/>
        <v>31</v>
      </c>
      <c r="BV26" s="19">
        <v>0.84399999999999997</v>
      </c>
      <c r="BW26" s="4">
        <f t="shared" si="36"/>
        <v>24</v>
      </c>
      <c r="BX26" s="17">
        <v>0.04</v>
      </c>
      <c r="BY26" s="20">
        <f t="shared" si="24"/>
        <v>34</v>
      </c>
      <c r="BZ26" s="19">
        <v>5.7384341637010679E-2</v>
      </c>
      <c r="CA26" s="4">
        <f t="shared" si="25"/>
        <v>29</v>
      </c>
      <c r="CB26" s="5">
        <v>869</v>
      </c>
      <c r="CC26" s="20">
        <f t="shared" si="26"/>
        <v>33</v>
      </c>
      <c r="CD26" s="4">
        <v>836</v>
      </c>
      <c r="CE26" s="4">
        <f t="shared" si="27"/>
        <v>29</v>
      </c>
      <c r="CF26" s="5">
        <v>719.14365038889605</v>
      </c>
      <c r="CG26" s="20">
        <f t="shared" si="28"/>
        <v>63</v>
      </c>
      <c r="CH26" s="4">
        <v>693.01725087643683</v>
      </c>
      <c r="CI26" s="4">
        <f t="shared" si="29"/>
        <v>61</v>
      </c>
      <c r="CJ26" s="7">
        <v>0.6875</v>
      </c>
      <c r="CK26" s="20">
        <f t="shared" si="37"/>
        <v>48</v>
      </c>
      <c r="CL26" s="8">
        <v>0.72</v>
      </c>
      <c r="CM26" s="4">
        <f t="shared" si="38"/>
        <v>44</v>
      </c>
      <c r="CN26" s="5">
        <v>104602.71278383942</v>
      </c>
      <c r="CO26" s="20">
        <f t="shared" si="39"/>
        <v>56</v>
      </c>
      <c r="CP26" s="4">
        <v>96252.395955060681</v>
      </c>
      <c r="CQ26" s="4">
        <f t="shared" si="40"/>
        <v>58</v>
      </c>
      <c r="CR26" s="21">
        <v>6.7500000000000004E-2</v>
      </c>
    </row>
    <row r="27" spans="1:96">
      <c r="A27" s="52" t="s">
        <v>51</v>
      </c>
      <c r="B27" s="17">
        <v>-0.36585668493433976</v>
      </c>
      <c r="C27" s="20">
        <f t="shared" si="0"/>
        <v>100</v>
      </c>
      <c r="D27" s="19">
        <v>-0.12214294791496469</v>
      </c>
      <c r="E27" s="4">
        <f t="shared" si="1"/>
        <v>88</v>
      </c>
      <c r="F27" s="35">
        <v>42.63068182</v>
      </c>
      <c r="G27" s="20">
        <f t="shared" si="2"/>
        <v>49</v>
      </c>
      <c r="H27" s="36">
        <v>42.458626760000001</v>
      </c>
      <c r="I27" s="4">
        <f t="shared" si="3"/>
        <v>51</v>
      </c>
      <c r="J27" s="17">
        <v>0.206286836935167</v>
      </c>
      <c r="K27" s="20">
        <f t="shared" si="4"/>
        <v>38</v>
      </c>
      <c r="L27" s="19">
        <v>0.20780010951791836</v>
      </c>
      <c r="M27" s="4">
        <f t="shared" si="5"/>
        <v>39</v>
      </c>
      <c r="N27" s="17">
        <v>0.20808603040016543</v>
      </c>
      <c r="O27" s="20">
        <f t="shared" si="6"/>
        <v>50</v>
      </c>
      <c r="P27" s="19">
        <v>0.20441316648751698</v>
      </c>
      <c r="Q27" s="4">
        <f t="shared" si="7"/>
        <v>51</v>
      </c>
      <c r="R27" s="17">
        <v>7.14920897528694E-2</v>
      </c>
      <c r="S27" s="20">
        <f t="shared" si="8"/>
        <v>33</v>
      </c>
      <c r="T27" s="19">
        <v>7.2200701725921274E-2</v>
      </c>
      <c r="U27" s="4">
        <f t="shared" si="9"/>
        <v>33</v>
      </c>
      <c r="V27" s="17">
        <v>0.40906970612691912</v>
      </c>
      <c r="W27" s="20">
        <f t="shared" si="10"/>
        <v>7</v>
      </c>
      <c r="X27" s="19">
        <v>0.38499203821656053</v>
      </c>
      <c r="Y27" s="4">
        <f t="shared" si="11"/>
        <v>7</v>
      </c>
      <c r="Z27" s="17">
        <v>0.16629053623117304</v>
      </c>
      <c r="AA27" s="20">
        <f t="shared" si="12"/>
        <v>19</v>
      </c>
      <c r="AB27" s="19">
        <v>0.15610371340561255</v>
      </c>
      <c r="AC27" s="4">
        <f t="shared" si="13"/>
        <v>20</v>
      </c>
      <c r="AD27" s="17">
        <v>0.16600000000000001</v>
      </c>
      <c r="AE27" s="20">
        <f t="shared" si="14"/>
        <v>12</v>
      </c>
      <c r="AF27" s="19">
        <v>0.17</v>
      </c>
      <c r="AG27" s="4">
        <f t="shared" si="15"/>
        <v>13</v>
      </c>
      <c r="AH27" s="11">
        <v>34.700661138912224</v>
      </c>
      <c r="AI27" s="20">
        <f t="shared" si="43"/>
        <v>33</v>
      </c>
      <c r="AJ27" s="4">
        <v>19</v>
      </c>
      <c r="AK27" s="4">
        <f t="shared" si="43"/>
        <v>39</v>
      </c>
      <c r="AL27" s="43">
        <v>0.193</v>
      </c>
      <c r="AM27" s="20">
        <f t="shared" si="41"/>
        <v>5</v>
      </c>
      <c r="AN27" s="4">
        <v>10726</v>
      </c>
      <c r="AO27" s="4">
        <f t="shared" si="42"/>
        <v>41</v>
      </c>
      <c r="AP27" s="17">
        <v>0.83699996948242184</v>
      </c>
      <c r="AQ27" s="20">
        <f t="shared" si="30"/>
        <v>29</v>
      </c>
      <c r="AR27" s="19">
        <v>0.84800003051757811</v>
      </c>
      <c r="AS27" s="4">
        <f t="shared" si="30"/>
        <v>34</v>
      </c>
      <c r="AT27" s="3">
        <v>0.22</v>
      </c>
      <c r="AU27" s="4">
        <f t="shared" si="31"/>
        <v>6</v>
      </c>
      <c r="AV27" s="6">
        <v>0.2918052077293396</v>
      </c>
      <c r="AW27" s="20">
        <f t="shared" si="32"/>
        <v>94</v>
      </c>
      <c r="AX27" s="1">
        <v>0.39764076537960358</v>
      </c>
      <c r="AY27" s="4">
        <f t="shared" si="32"/>
        <v>95</v>
      </c>
      <c r="AZ27" s="17">
        <v>0.81898352285913201</v>
      </c>
      <c r="BA27" s="20">
        <f t="shared" si="16"/>
        <v>87</v>
      </c>
      <c r="BB27" s="19">
        <v>0.78540315106580172</v>
      </c>
      <c r="BC27" s="4">
        <f t="shared" si="17"/>
        <v>89</v>
      </c>
      <c r="BD27" s="17">
        <v>0.53887212810396845</v>
      </c>
      <c r="BE27" s="20">
        <f t="shared" si="18"/>
        <v>94</v>
      </c>
      <c r="BF27" s="19">
        <v>0.51621872103799815</v>
      </c>
      <c r="BG27" s="4">
        <f t="shared" si="19"/>
        <v>92</v>
      </c>
      <c r="BH27" s="17">
        <v>0.26626090116279072</v>
      </c>
      <c r="BI27" s="20">
        <f t="shared" si="33"/>
        <v>27</v>
      </c>
      <c r="BJ27" s="19">
        <v>0.3251801120697323</v>
      </c>
      <c r="BK27" s="4">
        <f t="shared" si="34"/>
        <v>12</v>
      </c>
      <c r="BL27" s="5">
        <v>37112</v>
      </c>
      <c r="BM27" s="20">
        <f t="shared" si="20"/>
        <v>92</v>
      </c>
      <c r="BN27" s="4">
        <v>33376</v>
      </c>
      <c r="BO27" s="4">
        <f t="shared" si="21"/>
        <v>95</v>
      </c>
      <c r="BP27" s="17">
        <v>0.60499999999999998</v>
      </c>
      <c r="BQ27" s="20">
        <f t="shared" si="22"/>
        <v>59</v>
      </c>
      <c r="BR27" s="19">
        <v>0.64</v>
      </c>
      <c r="BS27" s="4">
        <f t="shared" si="23"/>
        <v>46</v>
      </c>
      <c r="BT27" s="17">
        <v>0.86</v>
      </c>
      <c r="BU27" s="20">
        <f t="shared" si="35"/>
        <v>9</v>
      </c>
      <c r="BV27" s="19">
        <v>0.85699999999999998</v>
      </c>
      <c r="BW27" s="4">
        <f t="shared" si="36"/>
        <v>16</v>
      </c>
      <c r="BX27" s="17">
        <v>4.5999999999999999E-2</v>
      </c>
      <c r="BY27" s="20">
        <f t="shared" si="24"/>
        <v>20</v>
      </c>
      <c r="BZ27" s="19">
        <v>6.463981235057964E-2</v>
      </c>
      <c r="CA27" s="4">
        <f t="shared" si="25"/>
        <v>19</v>
      </c>
      <c r="CB27" s="5">
        <v>773</v>
      </c>
      <c r="CC27" s="20">
        <f t="shared" si="26"/>
        <v>77</v>
      </c>
      <c r="CD27" s="4">
        <v>738</v>
      </c>
      <c r="CE27" s="4">
        <f t="shared" si="27"/>
        <v>74</v>
      </c>
      <c r="CF27" s="5">
        <v>700.81649788366758</v>
      </c>
      <c r="CG27" s="20">
        <f t="shared" si="28"/>
        <v>65</v>
      </c>
      <c r="CH27" s="4">
        <v>614.35898892714977</v>
      </c>
      <c r="CI27" s="4">
        <f t="shared" si="29"/>
        <v>74</v>
      </c>
      <c r="CJ27" s="7">
        <v>0.80500000000000005</v>
      </c>
      <c r="CK27" s="20">
        <f t="shared" si="37"/>
        <v>19</v>
      </c>
      <c r="CL27" s="8">
        <v>0.80500000000000005</v>
      </c>
      <c r="CM27" s="4">
        <f t="shared" si="38"/>
        <v>18</v>
      </c>
      <c r="CN27" s="5">
        <v>87057.950047660575</v>
      </c>
      <c r="CO27" s="20">
        <f t="shared" si="39"/>
        <v>79</v>
      </c>
      <c r="CP27" s="4">
        <v>76317.886823248409</v>
      </c>
      <c r="CQ27" s="4">
        <f t="shared" si="40"/>
        <v>87</v>
      </c>
      <c r="CR27" s="21">
        <v>6.7500000000000004E-2</v>
      </c>
    </row>
    <row r="28" spans="1:96" s="64" customFormat="1">
      <c r="A28" s="54" t="s">
        <v>52</v>
      </c>
      <c r="B28" s="55">
        <v>-8.5627585101801691E-3</v>
      </c>
      <c r="C28" s="56">
        <f t="shared" si="0"/>
        <v>68</v>
      </c>
      <c r="D28" s="57">
        <v>7.289372172735771E-2</v>
      </c>
      <c r="E28" s="58">
        <f t="shared" si="1"/>
        <v>49</v>
      </c>
      <c r="F28" s="59">
        <v>37.454095410000001</v>
      </c>
      <c r="G28" s="56">
        <f t="shared" si="2"/>
        <v>90</v>
      </c>
      <c r="H28" s="60">
        <v>37.38425565</v>
      </c>
      <c r="I28" s="58">
        <f t="shared" si="3"/>
        <v>90</v>
      </c>
      <c r="J28" s="55">
        <v>0.25386826371293225</v>
      </c>
      <c r="K28" s="56">
        <f t="shared" si="4"/>
        <v>6</v>
      </c>
      <c r="L28" s="57">
        <v>0.25366530840524132</v>
      </c>
      <c r="M28" s="58">
        <f t="shared" si="5"/>
        <v>6</v>
      </c>
      <c r="N28" s="55">
        <v>0.18513585242010597</v>
      </c>
      <c r="O28" s="56">
        <f t="shared" si="6"/>
        <v>75</v>
      </c>
      <c r="P28" s="57">
        <v>0.18342521572387344</v>
      </c>
      <c r="Q28" s="58">
        <f t="shared" si="7"/>
        <v>71</v>
      </c>
      <c r="R28" s="55">
        <v>0.12586754263853142</v>
      </c>
      <c r="S28" s="56">
        <f t="shared" si="8"/>
        <v>3</v>
      </c>
      <c r="T28" s="57">
        <v>0.1285055129434324</v>
      </c>
      <c r="U28" s="58">
        <f t="shared" si="9"/>
        <v>3</v>
      </c>
      <c r="V28" s="55">
        <v>0.24644455097475232</v>
      </c>
      <c r="W28" s="56">
        <f t="shared" si="10"/>
        <v>68</v>
      </c>
      <c r="X28" s="57">
        <v>0.23277697097499353</v>
      </c>
      <c r="Y28" s="58">
        <f t="shared" si="11"/>
        <v>67</v>
      </c>
      <c r="Z28" s="55">
        <v>0.12900462121605483</v>
      </c>
      <c r="AA28" s="56">
        <f t="shared" si="12"/>
        <v>78</v>
      </c>
      <c r="AB28" s="57">
        <v>0.11683664340669171</v>
      </c>
      <c r="AC28" s="58">
        <f t="shared" si="13"/>
        <v>92</v>
      </c>
      <c r="AD28" s="55">
        <v>0.13500000000000001</v>
      </c>
      <c r="AE28" s="56">
        <f t="shared" si="14"/>
        <v>69</v>
      </c>
      <c r="AF28" s="57">
        <v>0.14899999999999999</v>
      </c>
      <c r="AG28" s="58">
        <f t="shared" si="15"/>
        <v>50</v>
      </c>
      <c r="AH28" s="61">
        <v>45.43972815188723</v>
      </c>
      <c r="AI28" s="56">
        <f t="shared" si="43"/>
        <v>16</v>
      </c>
      <c r="AJ28" s="58">
        <v>46</v>
      </c>
      <c r="AK28" s="58">
        <f t="shared" si="43"/>
        <v>18</v>
      </c>
      <c r="AL28" s="57">
        <v>0.17199999999999999</v>
      </c>
      <c r="AM28" s="56">
        <f t="shared" si="41"/>
        <v>26</v>
      </c>
      <c r="AN28" s="58">
        <v>17555</v>
      </c>
      <c r="AO28" s="58">
        <f t="shared" si="42"/>
        <v>25</v>
      </c>
      <c r="AP28" s="55">
        <v>0.43099998474121093</v>
      </c>
      <c r="AQ28" s="56">
        <f t="shared" si="30"/>
        <v>81</v>
      </c>
      <c r="AR28" s="57">
        <v>0.44</v>
      </c>
      <c r="AS28" s="58">
        <f t="shared" si="30"/>
        <v>81</v>
      </c>
      <c r="AT28" s="62">
        <v>0.11900000000000001</v>
      </c>
      <c r="AU28" s="58">
        <f t="shared" si="31"/>
        <v>75</v>
      </c>
      <c r="AV28" s="63">
        <v>0.44276168942451477</v>
      </c>
      <c r="AW28" s="56">
        <f t="shared" si="32"/>
        <v>28</v>
      </c>
      <c r="AX28" s="64">
        <v>0.5781643194560947</v>
      </c>
      <c r="AY28" s="58">
        <f t="shared" si="32"/>
        <v>42</v>
      </c>
      <c r="AZ28" s="55">
        <v>0.90295595336812839</v>
      </c>
      <c r="BA28" s="56">
        <f t="shared" si="16"/>
        <v>26</v>
      </c>
      <c r="BB28" s="57">
        <v>0.90593314898365107</v>
      </c>
      <c r="BC28" s="58">
        <f t="shared" si="17"/>
        <v>17</v>
      </c>
      <c r="BD28" s="55">
        <v>0.77359640993122292</v>
      </c>
      <c r="BE28" s="56">
        <f t="shared" si="18"/>
        <v>22</v>
      </c>
      <c r="BF28" s="57">
        <v>0.7572163197981856</v>
      </c>
      <c r="BG28" s="58">
        <f t="shared" si="19"/>
        <v>21</v>
      </c>
      <c r="BH28" s="55">
        <v>0.18997882851093861</v>
      </c>
      <c r="BI28" s="56">
        <f t="shared" si="33"/>
        <v>67</v>
      </c>
      <c r="BJ28" s="57">
        <v>0.20000937031484259</v>
      </c>
      <c r="BK28" s="58">
        <f t="shared" si="34"/>
        <v>67</v>
      </c>
      <c r="BL28" s="65">
        <v>48832</v>
      </c>
      <c r="BM28" s="56">
        <f t="shared" si="20"/>
        <v>20</v>
      </c>
      <c r="BN28" s="58">
        <v>45308</v>
      </c>
      <c r="BO28" s="58">
        <f t="shared" si="21"/>
        <v>23</v>
      </c>
      <c r="BP28" s="55">
        <v>0.80900000000000005</v>
      </c>
      <c r="BQ28" s="56">
        <f t="shared" si="22"/>
        <v>12</v>
      </c>
      <c r="BR28" s="57">
        <v>0.80900000000000005</v>
      </c>
      <c r="BS28" s="58">
        <f t="shared" si="23"/>
        <v>12</v>
      </c>
      <c r="BT28" s="55">
        <v>0.79400000000000004</v>
      </c>
      <c r="BU28" s="56">
        <f t="shared" si="35"/>
        <v>81</v>
      </c>
      <c r="BV28" s="57">
        <v>0.80500000000000005</v>
      </c>
      <c r="BW28" s="58">
        <f t="shared" si="36"/>
        <v>77</v>
      </c>
      <c r="BX28" s="55">
        <v>3.6000000000000004E-2</v>
      </c>
      <c r="BY28" s="56">
        <f t="shared" si="24"/>
        <v>52</v>
      </c>
      <c r="BZ28" s="57">
        <v>5.0993393868916548E-2</v>
      </c>
      <c r="CA28" s="58">
        <f t="shared" si="25"/>
        <v>50</v>
      </c>
      <c r="CB28" s="65">
        <v>945</v>
      </c>
      <c r="CC28" s="56">
        <f t="shared" si="26"/>
        <v>15</v>
      </c>
      <c r="CD28" s="58">
        <v>917</v>
      </c>
      <c r="CE28" s="58">
        <f t="shared" si="27"/>
        <v>14</v>
      </c>
      <c r="CF28" s="65">
        <v>573.22008808724843</v>
      </c>
      <c r="CG28" s="56">
        <f t="shared" si="28"/>
        <v>89</v>
      </c>
      <c r="CH28" s="58">
        <v>540.86944667967055</v>
      </c>
      <c r="CI28" s="58">
        <f t="shared" si="29"/>
        <v>91</v>
      </c>
      <c r="CJ28" s="66">
        <v>0.56000000000000005</v>
      </c>
      <c r="CK28" s="56">
        <f t="shared" si="37"/>
        <v>79</v>
      </c>
      <c r="CL28" s="67">
        <v>0.5494</v>
      </c>
      <c r="CM28" s="58">
        <f t="shared" si="38"/>
        <v>83</v>
      </c>
      <c r="CN28" s="65">
        <v>102360.73001558006</v>
      </c>
      <c r="CO28" s="56">
        <f t="shared" si="39"/>
        <v>59</v>
      </c>
      <c r="CP28" s="58">
        <v>98447.296446973167</v>
      </c>
      <c r="CQ28" s="58">
        <f t="shared" si="40"/>
        <v>54</v>
      </c>
      <c r="CR28" s="68">
        <v>6.7500000000000004E-2</v>
      </c>
    </row>
    <row r="29" spans="1:96">
      <c r="A29" s="52" t="s">
        <v>29</v>
      </c>
      <c r="B29" s="17">
        <v>1.3482487713298336E-3</v>
      </c>
      <c r="C29" s="20">
        <f t="shared" si="0"/>
        <v>55</v>
      </c>
      <c r="D29" s="19">
        <v>9.6053972404347418E-2</v>
      </c>
      <c r="E29" s="4">
        <f t="shared" si="1"/>
        <v>44</v>
      </c>
      <c r="F29" s="35">
        <v>33.355751390000002</v>
      </c>
      <c r="G29" s="20">
        <f t="shared" si="2"/>
        <v>97</v>
      </c>
      <c r="H29" s="36">
        <v>33.228213879999998</v>
      </c>
      <c r="I29" s="4">
        <f t="shared" si="3"/>
        <v>97</v>
      </c>
      <c r="J29" s="17">
        <v>0.25890561660707667</v>
      </c>
      <c r="K29" s="20">
        <f t="shared" si="4"/>
        <v>4</v>
      </c>
      <c r="L29" s="19">
        <v>0.25922727544373392</v>
      </c>
      <c r="M29" s="4">
        <f t="shared" si="5"/>
        <v>4</v>
      </c>
      <c r="N29" s="17">
        <v>0.14306384301720737</v>
      </c>
      <c r="O29" s="20">
        <f t="shared" si="6"/>
        <v>92</v>
      </c>
      <c r="P29" s="19">
        <v>0.13887527639992828</v>
      </c>
      <c r="Q29" s="4">
        <f t="shared" si="7"/>
        <v>92</v>
      </c>
      <c r="R29" s="17">
        <v>0.14864517440539537</v>
      </c>
      <c r="S29" s="20">
        <f t="shared" si="8"/>
        <v>1</v>
      </c>
      <c r="T29" s="19">
        <v>0.15198709137632224</v>
      </c>
      <c r="U29" s="4">
        <f t="shared" si="9"/>
        <v>1</v>
      </c>
      <c r="V29" s="17">
        <v>0.33971792266778222</v>
      </c>
      <c r="W29" s="20">
        <f t="shared" si="10"/>
        <v>22</v>
      </c>
      <c r="X29" s="19">
        <v>0.31438932301001266</v>
      </c>
      <c r="Y29" s="4">
        <f t="shared" si="11"/>
        <v>26</v>
      </c>
      <c r="Z29" s="17">
        <v>0.12495921696574225</v>
      </c>
      <c r="AA29" s="20">
        <f t="shared" si="12"/>
        <v>85</v>
      </c>
      <c r="AB29" s="19">
        <v>0.10710651258297813</v>
      </c>
      <c r="AC29" s="4">
        <f t="shared" si="13"/>
        <v>96</v>
      </c>
      <c r="AD29" s="17">
        <v>0.16200000000000001</v>
      </c>
      <c r="AE29" s="20">
        <f t="shared" si="14"/>
        <v>19</v>
      </c>
      <c r="AF29" s="19">
        <v>0.16</v>
      </c>
      <c r="AG29" s="4">
        <f t="shared" si="15"/>
        <v>25</v>
      </c>
      <c r="AH29" s="11">
        <v>42.513467553008049</v>
      </c>
      <c r="AI29" s="20">
        <f t="shared" si="43"/>
        <v>21</v>
      </c>
      <c r="AJ29" s="4">
        <v>143</v>
      </c>
      <c r="AK29" s="4">
        <f t="shared" si="43"/>
        <v>3</v>
      </c>
      <c r="AL29" s="43">
        <v>0.14099999999999999</v>
      </c>
      <c r="AM29" s="20">
        <f t="shared" si="41"/>
        <v>68</v>
      </c>
      <c r="AN29" s="4">
        <v>47383</v>
      </c>
      <c r="AO29" s="4">
        <f t="shared" si="42"/>
        <v>5</v>
      </c>
      <c r="AP29" s="17">
        <v>0.495</v>
      </c>
      <c r="AQ29" s="20">
        <f t="shared" si="30"/>
        <v>71</v>
      </c>
      <c r="AR29" s="19">
        <v>0.54200000762939449</v>
      </c>
      <c r="AS29" s="4">
        <f t="shared" si="30"/>
        <v>65</v>
      </c>
      <c r="AT29" s="3">
        <v>0.13100000000000001</v>
      </c>
      <c r="AU29" s="4">
        <f t="shared" si="31"/>
        <v>59</v>
      </c>
      <c r="AV29" s="6">
        <v>0.45904940366744995</v>
      </c>
      <c r="AW29" s="20">
        <f t="shared" si="32"/>
        <v>26</v>
      </c>
      <c r="AX29" s="1">
        <v>0.58988460476230498</v>
      </c>
      <c r="AY29" s="4">
        <f t="shared" si="32"/>
        <v>36</v>
      </c>
      <c r="AZ29" s="17">
        <v>0.91293949753787285</v>
      </c>
      <c r="BA29" s="20">
        <f t="shared" si="16"/>
        <v>20</v>
      </c>
      <c r="BB29" s="19">
        <v>0.90517193267797202</v>
      </c>
      <c r="BC29" s="4">
        <f t="shared" si="17"/>
        <v>18</v>
      </c>
      <c r="BD29" s="17">
        <v>0.77697362230655831</v>
      </c>
      <c r="BE29" s="20">
        <f t="shared" si="18"/>
        <v>21</v>
      </c>
      <c r="BF29" s="19">
        <v>0.76558476245146578</v>
      </c>
      <c r="BG29" s="4">
        <f t="shared" si="19"/>
        <v>18</v>
      </c>
      <c r="BH29" s="17">
        <v>0.25320159651313695</v>
      </c>
      <c r="BI29" s="20">
        <f t="shared" si="33"/>
        <v>31</v>
      </c>
      <c r="BJ29" s="19">
        <v>0.25668008221639649</v>
      </c>
      <c r="BK29" s="4">
        <f t="shared" si="34"/>
        <v>36</v>
      </c>
      <c r="BL29" s="5">
        <v>42992</v>
      </c>
      <c r="BM29" s="20">
        <f t="shared" si="20"/>
        <v>45</v>
      </c>
      <c r="BN29" s="4">
        <v>39799</v>
      </c>
      <c r="BO29" s="4">
        <f t="shared" si="21"/>
        <v>48</v>
      </c>
      <c r="BP29" s="17">
        <v>0.88700000000000001</v>
      </c>
      <c r="BQ29" s="20">
        <f t="shared" si="22"/>
        <v>5</v>
      </c>
      <c r="BR29" s="19">
        <v>0.88600000000000001</v>
      </c>
      <c r="BS29" s="4">
        <f t="shared" si="23"/>
        <v>5</v>
      </c>
      <c r="BT29" s="17">
        <v>0.78600000000000003</v>
      </c>
      <c r="BU29" s="20">
        <f t="shared" si="35"/>
        <v>86</v>
      </c>
      <c r="BV29" s="19">
        <v>0.79200000000000004</v>
      </c>
      <c r="BW29" s="4">
        <f t="shared" si="36"/>
        <v>86</v>
      </c>
      <c r="BX29" s="17">
        <v>5.2999999999999999E-2</v>
      </c>
      <c r="BY29" s="20">
        <f t="shared" si="24"/>
        <v>9</v>
      </c>
      <c r="BZ29" s="19">
        <v>7.2563321577428661E-2</v>
      </c>
      <c r="CA29" s="4">
        <f t="shared" si="25"/>
        <v>9</v>
      </c>
      <c r="CB29" s="5">
        <v>936</v>
      </c>
      <c r="CC29" s="20">
        <f t="shared" si="26"/>
        <v>18</v>
      </c>
      <c r="CD29" s="4">
        <v>894</v>
      </c>
      <c r="CE29" s="4">
        <f t="shared" si="27"/>
        <v>18</v>
      </c>
      <c r="CF29" s="5">
        <v>581.13057779809355</v>
      </c>
      <c r="CG29" s="20">
        <f t="shared" si="28"/>
        <v>87</v>
      </c>
      <c r="CH29" s="4">
        <v>573.6610805944872</v>
      </c>
      <c r="CI29" s="4">
        <f t="shared" si="29"/>
        <v>85</v>
      </c>
      <c r="CJ29" s="7">
        <v>0.79900000000000004</v>
      </c>
      <c r="CK29" s="20">
        <f t="shared" si="37"/>
        <v>20</v>
      </c>
      <c r="CL29" s="8">
        <v>0.79900000000000004</v>
      </c>
      <c r="CM29" s="4">
        <f t="shared" si="38"/>
        <v>20</v>
      </c>
      <c r="CN29" s="5">
        <v>72732.237521663774</v>
      </c>
      <c r="CO29" s="20">
        <f t="shared" si="39"/>
        <v>95</v>
      </c>
      <c r="CP29" s="4">
        <v>71797.381801562835</v>
      </c>
      <c r="CQ29" s="4">
        <f t="shared" si="40"/>
        <v>94</v>
      </c>
      <c r="CR29" s="21">
        <v>7.0000000000000007E-2</v>
      </c>
    </row>
    <row r="30" spans="1:96">
      <c r="A30" s="52" t="s">
        <v>53</v>
      </c>
      <c r="B30" s="17">
        <v>0.66986893796837343</v>
      </c>
      <c r="C30" s="20">
        <f t="shared" si="0"/>
        <v>1</v>
      </c>
      <c r="D30" s="19">
        <v>0.5526679993848993</v>
      </c>
      <c r="E30" s="4">
        <f t="shared" si="1"/>
        <v>7</v>
      </c>
      <c r="F30" s="35">
        <v>43.86328125</v>
      </c>
      <c r="G30" s="20">
        <f t="shared" si="2"/>
        <v>37</v>
      </c>
      <c r="H30" s="36">
        <v>43.75961538</v>
      </c>
      <c r="I30" s="4">
        <f t="shared" si="3"/>
        <v>38</v>
      </c>
      <c r="J30" s="17">
        <v>0.19074972764187381</v>
      </c>
      <c r="K30" s="20">
        <f t="shared" si="4"/>
        <v>63</v>
      </c>
      <c r="L30" s="19">
        <v>0.19279986350452141</v>
      </c>
      <c r="M30" s="4">
        <f t="shared" si="5"/>
        <v>63</v>
      </c>
      <c r="N30" s="17">
        <v>0.17655409197451388</v>
      </c>
      <c r="O30" s="20">
        <f t="shared" si="6"/>
        <v>81</v>
      </c>
      <c r="P30" s="19">
        <v>0.17348575328442245</v>
      </c>
      <c r="Q30" s="4">
        <f t="shared" si="7"/>
        <v>81</v>
      </c>
      <c r="R30" s="17">
        <v>9.4219405103826218E-2</v>
      </c>
      <c r="S30" s="20">
        <f t="shared" si="8"/>
        <v>12</v>
      </c>
      <c r="T30" s="19">
        <v>9.8140249104248428E-2</v>
      </c>
      <c r="U30" s="4">
        <f t="shared" si="9"/>
        <v>12</v>
      </c>
      <c r="V30" s="17">
        <v>0.146391400784849</v>
      </c>
      <c r="W30" s="20">
        <f t="shared" si="10"/>
        <v>97</v>
      </c>
      <c r="X30" s="19">
        <v>0.13337096888010727</v>
      </c>
      <c r="Y30" s="4">
        <f t="shared" si="11"/>
        <v>98</v>
      </c>
      <c r="Z30" s="17">
        <v>0.12695674673336496</v>
      </c>
      <c r="AA30" s="20">
        <f t="shared" si="12"/>
        <v>82</v>
      </c>
      <c r="AB30" s="19">
        <v>0.12552947405577128</v>
      </c>
      <c r="AC30" s="4">
        <f t="shared" si="13"/>
        <v>72</v>
      </c>
      <c r="AD30" s="17">
        <v>0.10299999999999999</v>
      </c>
      <c r="AE30" s="20">
        <f t="shared" si="14"/>
        <v>95</v>
      </c>
      <c r="AF30" s="19">
        <v>0.11900000000000001</v>
      </c>
      <c r="AG30" s="4">
        <f t="shared" si="15"/>
        <v>93</v>
      </c>
      <c r="AH30" s="11">
        <v>44.747349580063336</v>
      </c>
      <c r="AI30" s="20">
        <f t="shared" si="43"/>
        <v>17</v>
      </c>
      <c r="AJ30" s="4">
        <v>13</v>
      </c>
      <c r="AK30" s="4">
        <f t="shared" si="43"/>
        <v>57</v>
      </c>
      <c r="AL30" s="43">
        <v>9.9000000000000005E-2</v>
      </c>
      <c r="AM30" s="20">
        <f t="shared" si="41"/>
        <v>94</v>
      </c>
      <c r="AN30" s="4">
        <v>2738</v>
      </c>
      <c r="AO30" s="4">
        <f t="shared" si="42"/>
        <v>83</v>
      </c>
      <c r="AP30" s="17">
        <v>0.45900001525878908</v>
      </c>
      <c r="AQ30" s="20">
        <f t="shared" si="30"/>
        <v>78</v>
      </c>
      <c r="AR30" s="19">
        <v>0.45900001525878908</v>
      </c>
      <c r="AS30" s="4">
        <f t="shared" si="30"/>
        <v>77</v>
      </c>
      <c r="AT30" s="3">
        <v>0.124</v>
      </c>
      <c r="AU30" s="4">
        <f t="shared" si="31"/>
        <v>70</v>
      </c>
      <c r="AV30" s="6">
        <v>0.41817402839660645</v>
      </c>
      <c r="AW30" s="20">
        <f t="shared" si="32"/>
        <v>44</v>
      </c>
      <c r="AX30" s="1">
        <v>0.64312813609105368</v>
      </c>
      <c r="AY30" s="4">
        <f t="shared" si="32"/>
        <v>23</v>
      </c>
      <c r="AZ30" s="17">
        <v>0.9425837320574163</v>
      </c>
      <c r="BA30" s="20">
        <f t="shared" si="16"/>
        <v>9</v>
      </c>
      <c r="BB30" s="19">
        <v>0.92967116517772286</v>
      </c>
      <c r="BC30" s="4">
        <f t="shared" si="17"/>
        <v>8</v>
      </c>
      <c r="BD30" s="17">
        <v>0.77254324622745674</v>
      </c>
      <c r="BE30" s="20">
        <f t="shared" si="18"/>
        <v>23</v>
      </c>
      <c r="BF30" s="19">
        <v>0.75270861053031746</v>
      </c>
      <c r="BG30" s="4">
        <f t="shared" si="19"/>
        <v>22</v>
      </c>
      <c r="BH30" s="17">
        <v>0.14827918944998392</v>
      </c>
      <c r="BI30" s="20">
        <f t="shared" si="33"/>
        <v>86</v>
      </c>
      <c r="BJ30" s="19">
        <v>0.13675783855903936</v>
      </c>
      <c r="BK30" s="4">
        <f t="shared" si="34"/>
        <v>92</v>
      </c>
      <c r="BL30" s="5">
        <v>49152</v>
      </c>
      <c r="BM30" s="20">
        <f t="shared" si="20"/>
        <v>19</v>
      </c>
      <c r="BN30" s="4">
        <v>46911</v>
      </c>
      <c r="BO30" s="4">
        <f t="shared" si="21"/>
        <v>17</v>
      </c>
      <c r="BP30" s="17">
        <v>0.317</v>
      </c>
      <c r="BQ30" s="20">
        <f t="shared" si="22"/>
        <v>93</v>
      </c>
      <c r="BR30" s="19">
        <v>0.34599999999999997</v>
      </c>
      <c r="BS30" s="4">
        <f t="shared" si="23"/>
        <v>93</v>
      </c>
      <c r="BT30" s="17">
        <v>0.83099999999999996</v>
      </c>
      <c r="BU30" s="20">
        <f t="shared" si="35"/>
        <v>37</v>
      </c>
      <c r="BV30" s="19">
        <v>0.83299999999999996</v>
      </c>
      <c r="BW30" s="4">
        <f t="shared" si="36"/>
        <v>41</v>
      </c>
      <c r="BX30" s="17">
        <v>3.2000000000000001E-2</v>
      </c>
      <c r="BY30" s="20">
        <f t="shared" si="24"/>
        <v>86</v>
      </c>
      <c r="BZ30" s="19">
        <v>4.4288050046207436E-2</v>
      </c>
      <c r="CA30" s="4">
        <f t="shared" si="25"/>
        <v>88</v>
      </c>
      <c r="CB30" s="5">
        <v>762</v>
      </c>
      <c r="CC30" s="20">
        <f t="shared" si="26"/>
        <v>83</v>
      </c>
      <c r="CD30" s="4">
        <v>734</v>
      </c>
      <c r="CE30" s="4">
        <f t="shared" si="27"/>
        <v>81</v>
      </c>
      <c r="CF30" s="5">
        <v>1272.2930200443609</v>
      </c>
      <c r="CG30" s="20">
        <f t="shared" si="28"/>
        <v>6</v>
      </c>
      <c r="CH30" s="4">
        <v>1139.5090666290309</v>
      </c>
      <c r="CI30" s="4">
        <f t="shared" si="29"/>
        <v>7</v>
      </c>
      <c r="CJ30" s="7">
        <v>0.46</v>
      </c>
      <c r="CK30" s="20">
        <f t="shared" si="37"/>
        <v>93</v>
      </c>
      <c r="CL30" s="8">
        <v>0.48</v>
      </c>
      <c r="CM30" s="4">
        <f t="shared" si="38"/>
        <v>91</v>
      </c>
      <c r="CN30" s="5">
        <v>276585.4391400785</v>
      </c>
      <c r="CO30" s="20">
        <f t="shared" si="39"/>
        <v>2</v>
      </c>
      <c r="CP30" s="4">
        <v>237397.72221438147</v>
      </c>
      <c r="CQ30" s="4">
        <f t="shared" si="40"/>
        <v>3</v>
      </c>
      <c r="CR30" s="21">
        <v>6.7500000000000004E-2</v>
      </c>
    </row>
    <row r="31" spans="1:96">
      <c r="A31" s="52" t="s">
        <v>54</v>
      </c>
      <c r="B31" s="17">
        <v>0.21730830416799238</v>
      </c>
      <c r="C31" s="20">
        <f t="shared" si="0"/>
        <v>24</v>
      </c>
      <c r="D31" s="19">
        <v>0.17557585013870275</v>
      </c>
      <c r="E31" s="4">
        <f t="shared" si="1"/>
        <v>35</v>
      </c>
      <c r="F31" s="35">
        <v>46.410430839999997</v>
      </c>
      <c r="G31" s="20">
        <f t="shared" si="2"/>
        <v>18</v>
      </c>
      <c r="H31" s="36">
        <v>46.334061140000003</v>
      </c>
      <c r="I31" s="4">
        <f t="shared" si="3"/>
        <v>18</v>
      </c>
      <c r="J31" s="17">
        <v>0.17459433662106269</v>
      </c>
      <c r="K31" s="20">
        <f t="shared" si="4"/>
        <v>78</v>
      </c>
      <c r="L31" s="19">
        <v>0.1779497616624712</v>
      </c>
      <c r="M31" s="4">
        <f t="shared" si="5"/>
        <v>78</v>
      </c>
      <c r="N31" s="17">
        <v>0.23859900307561777</v>
      </c>
      <c r="O31" s="20">
        <f t="shared" si="6"/>
        <v>27</v>
      </c>
      <c r="P31" s="19">
        <v>0.23402602967168337</v>
      </c>
      <c r="Q31" s="4">
        <f t="shared" si="7"/>
        <v>27</v>
      </c>
      <c r="R31" s="17">
        <v>8.8105843673772402E-2</v>
      </c>
      <c r="S31" s="20">
        <f t="shared" si="8"/>
        <v>19</v>
      </c>
      <c r="T31" s="19">
        <v>9.0407583953725029E-2</v>
      </c>
      <c r="U31" s="4">
        <f t="shared" si="9"/>
        <v>19</v>
      </c>
      <c r="V31" s="17">
        <v>0.17513791441272561</v>
      </c>
      <c r="W31" s="20">
        <f t="shared" si="10"/>
        <v>93</v>
      </c>
      <c r="X31" s="19">
        <v>0.1653153883573861</v>
      </c>
      <c r="Y31" s="4">
        <f t="shared" si="11"/>
        <v>93</v>
      </c>
      <c r="Z31" s="17">
        <v>0.13646812957157783</v>
      </c>
      <c r="AA31" s="20">
        <f t="shared" si="12"/>
        <v>60</v>
      </c>
      <c r="AB31" s="19">
        <v>0.14800433763598839</v>
      </c>
      <c r="AC31" s="4">
        <f t="shared" si="13"/>
        <v>29</v>
      </c>
      <c r="AD31" s="17">
        <v>0.123</v>
      </c>
      <c r="AE31" s="20">
        <f t="shared" si="14"/>
        <v>84</v>
      </c>
      <c r="AF31" s="19">
        <v>0.12300000000000001</v>
      </c>
      <c r="AG31" s="4">
        <f t="shared" si="15"/>
        <v>89</v>
      </c>
      <c r="AH31" s="11">
        <v>37.28660079367193</v>
      </c>
      <c r="AI31" s="20">
        <f t="shared" si="43"/>
        <v>26</v>
      </c>
      <c r="AJ31" s="4">
        <v>14</v>
      </c>
      <c r="AK31" s="4">
        <f t="shared" si="43"/>
        <v>54</v>
      </c>
      <c r="AL31" s="43">
        <v>0.151</v>
      </c>
      <c r="AM31" s="20">
        <f t="shared" si="41"/>
        <v>54</v>
      </c>
      <c r="AN31" s="4">
        <v>5605</v>
      </c>
      <c r="AO31" s="4">
        <f t="shared" si="42"/>
        <v>65</v>
      </c>
      <c r="AP31" s="17">
        <v>0.80699996948242192</v>
      </c>
      <c r="AQ31" s="20">
        <f t="shared" si="30"/>
        <v>31</v>
      </c>
      <c r="AR31" s="19">
        <v>0.80199996948242191</v>
      </c>
      <c r="AS31" s="4">
        <f t="shared" si="30"/>
        <v>37</v>
      </c>
      <c r="AT31" s="3">
        <v>0.13</v>
      </c>
      <c r="AU31" s="4">
        <f t="shared" si="31"/>
        <v>60</v>
      </c>
      <c r="AV31" s="6">
        <v>0.46965083479881287</v>
      </c>
      <c r="AW31" s="20">
        <f t="shared" si="32"/>
        <v>23</v>
      </c>
      <c r="AX31" s="1">
        <v>0.57211487135689121</v>
      </c>
      <c r="AY31" s="4">
        <f t="shared" si="32"/>
        <v>45</v>
      </c>
      <c r="AZ31" s="17">
        <v>0.96045483259633602</v>
      </c>
      <c r="BA31" s="20">
        <f t="shared" si="16"/>
        <v>2</v>
      </c>
      <c r="BB31" s="19">
        <v>0.95807843389786851</v>
      </c>
      <c r="BC31" s="4">
        <f t="shared" si="17"/>
        <v>2</v>
      </c>
      <c r="BD31" s="17">
        <v>0.90587492103600753</v>
      </c>
      <c r="BE31" s="20">
        <f t="shared" si="18"/>
        <v>1</v>
      </c>
      <c r="BF31" s="19">
        <v>0.89310322622190741</v>
      </c>
      <c r="BG31" s="4">
        <f t="shared" si="19"/>
        <v>1</v>
      </c>
      <c r="BH31" s="17">
        <v>0.13204769615780951</v>
      </c>
      <c r="BI31" s="20">
        <f t="shared" si="33"/>
        <v>92</v>
      </c>
      <c r="BJ31" s="19">
        <v>0.1382365972529907</v>
      </c>
      <c r="BK31" s="4">
        <f t="shared" si="34"/>
        <v>90</v>
      </c>
      <c r="BL31" s="5">
        <v>59240</v>
      </c>
      <c r="BM31" s="20">
        <f t="shared" si="20"/>
        <v>5</v>
      </c>
      <c r="BN31" s="4">
        <v>56573</v>
      </c>
      <c r="BO31" s="4">
        <f t="shared" si="21"/>
        <v>5</v>
      </c>
      <c r="BP31" s="17">
        <v>0.89700000000000002</v>
      </c>
      <c r="BQ31" s="20">
        <f t="shared" si="22"/>
        <v>3</v>
      </c>
      <c r="BR31" s="19">
        <v>0.9</v>
      </c>
      <c r="BS31" s="4">
        <f t="shared" si="23"/>
        <v>4</v>
      </c>
      <c r="BT31" s="17">
        <v>0.77300000000000002</v>
      </c>
      <c r="BU31" s="20">
        <f t="shared" si="35"/>
        <v>92</v>
      </c>
      <c r="BV31" s="19">
        <v>0.77100000000000002</v>
      </c>
      <c r="BW31" s="4">
        <f t="shared" si="36"/>
        <v>95</v>
      </c>
      <c r="BX31" s="17">
        <v>3.9E-2</v>
      </c>
      <c r="BY31" s="20">
        <f t="shared" si="24"/>
        <v>37</v>
      </c>
      <c r="BZ31" s="19">
        <v>5.6149602070211413E-2</v>
      </c>
      <c r="CA31" s="4">
        <f t="shared" si="25"/>
        <v>32</v>
      </c>
      <c r="CB31" s="5">
        <v>783</v>
      </c>
      <c r="CC31" s="20">
        <f t="shared" si="26"/>
        <v>69</v>
      </c>
      <c r="CD31" s="4">
        <v>735</v>
      </c>
      <c r="CE31" s="4">
        <f t="shared" si="27"/>
        <v>78</v>
      </c>
      <c r="CF31" s="5">
        <v>1827.9819646584276</v>
      </c>
      <c r="CG31" s="20">
        <f t="shared" si="28"/>
        <v>1</v>
      </c>
      <c r="CH31" s="4">
        <v>1820.8242984485973</v>
      </c>
      <c r="CI31" s="4">
        <f t="shared" si="29"/>
        <v>1</v>
      </c>
      <c r="CJ31" s="7">
        <v>0.40050000000000002</v>
      </c>
      <c r="CK31" s="20">
        <f t="shared" si="37"/>
        <v>96</v>
      </c>
      <c r="CL31" s="8">
        <v>0.40050000000000002</v>
      </c>
      <c r="CM31" s="4">
        <f t="shared" si="38"/>
        <v>96</v>
      </c>
      <c r="CN31" s="5">
        <v>456424.95996465109</v>
      </c>
      <c r="CO31" s="20">
        <f t="shared" si="39"/>
        <v>1</v>
      </c>
      <c r="CP31" s="4">
        <v>454637.77739041136</v>
      </c>
      <c r="CQ31" s="4">
        <f t="shared" si="40"/>
        <v>1</v>
      </c>
      <c r="CR31" s="21">
        <v>6.7500000000000004E-2</v>
      </c>
    </row>
    <row r="32" spans="1:96">
      <c r="A32" s="52" t="s">
        <v>55</v>
      </c>
      <c r="B32" s="17">
        <v>0.13806024680965492</v>
      </c>
      <c r="C32" s="20">
        <f t="shared" si="0"/>
        <v>35</v>
      </c>
      <c r="D32" s="19">
        <v>0.13547689060290868</v>
      </c>
      <c r="E32" s="4">
        <f t="shared" si="1"/>
        <v>39</v>
      </c>
      <c r="F32" s="35">
        <v>42.304316550000003</v>
      </c>
      <c r="G32" s="20">
        <f t="shared" si="2"/>
        <v>55</v>
      </c>
      <c r="H32" s="36">
        <v>42.275261319999998</v>
      </c>
      <c r="I32" s="4">
        <f t="shared" si="3"/>
        <v>53</v>
      </c>
      <c r="J32" s="17">
        <v>0.20236988711761164</v>
      </c>
      <c r="K32" s="20">
        <f t="shared" si="4"/>
        <v>46</v>
      </c>
      <c r="L32" s="19">
        <v>0.20483521911975724</v>
      </c>
      <c r="M32" s="4">
        <f t="shared" si="5"/>
        <v>44</v>
      </c>
      <c r="N32" s="17">
        <v>0.19097057809111262</v>
      </c>
      <c r="O32" s="20">
        <f t="shared" si="6"/>
        <v>67</v>
      </c>
      <c r="P32" s="19">
        <v>0.18747500646891394</v>
      </c>
      <c r="Q32" s="4">
        <f t="shared" si="7"/>
        <v>67</v>
      </c>
      <c r="R32" s="17">
        <v>5.2097765150850857E-2</v>
      </c>
      <c r="S32" s="20">
        <f t="shared" si="8"/>
        <v>87</v>
      </c>
      <c r="T32" s="19">
        <v>5.3350897414786762E-2</v>
      </c>
      <c r="U32" s="4">
        <f t="shared" si="9"/>
        <v>86</v>
      </c>
      <c r="V32" s="17">
        <v>0.25681588294794289</v>
      </c>
      <c r="W32" s="20">
        <f t="shared" si="10"/>
        <v>63</v>
      </c>
      <c r="X32" s="19">
        <v>0.24248729164203806</v>
      </c>
      <c r="Y32" s="4">
        <f t="shared" si="11"/>
        <v>63</v>
      </c>
      <c r="Z32" s="17">
        <v>0.14590444317752718</v>
      </c>
      <c r="AA32" s="20">
        <f t="shared" si="12"/>
        <v>42</v>
      </c>
      <c r="AB32" s="19">
        <v>0.14229931388094427</v>
      </c>
      <c r="AC32" s="4">
        <f t="shared" si="13"/>
        <v>36</v>
      </c>
      <c r="AD32" s="17">
        <v>0.14099999999999999</v>
      </c>
      <c r="AE32" s="20">
        <f t="shared" si="14"/>
        <v>51</v>
      </c>
      <c r="AF32" s="19">
        <v>0.14699999999999999</v>
      </c>
      <c r="AG32" s="4">
        <f t="shared" si="15"/>
        <v>53</v>
      </c>
      <c r="AH32" s="11">
        <v>49.044518241015396</v>
      </c>
      <c r="AI32" s="20">
        <f t="shared" si="43"/>
        <v>13</v>
      </c>
      <c r="AJ32" s="4">
        <v>83</v>
      </c>
      <c r="AK32" s="4">
        <f t="shared" si="43"/>
        <v>8</v>
      </c>
      <c r="AL32" s="43">
        <v>0.13300000000000001</v>
      </c>
      <c r="AM32" s="20">
        <f t="shared" si="41"/>
        <v>73</v>
      </c>
      <c r="AN32" s="4">
        <v>22244</v>
      </c>
      <c r="AO32" s="4">
        <f t="shared" si="42"/>
        <v>19</v>
      </c>
      <c r="AP32" s="17">
        <v>0.34900001525878904</v>
      </c>
      <c r="AQ32" s="20">
        <f t="shared" si="30"/>
        <v>91</v>
      </c>
      <c r="AR32" s="19">
        <v>0.38</v>
      </c>
      <c r="AS32" s="4">
        <f t="shared" si="30"/>
        <v>90</v>
      </c>
      <c r="AT32" s="3">
        <v>0.155</v>
      </c>
      <c r="AU32" s="4">
        <f t="shared" si="31"/>
        <v>37</v>
      </c>
      <c r="AV32" s="6">
        <v>0.41095730662345886</v>
      </c>
      <c r="AW32" s="20">
        <f t="shared" si="32"/>
        <v>47</v>
      </c>
      <c r="AX32" s="1">
        <v>0.57627402888707213</v>
      </c>
      <c r="AY32" s="4">
        <f t="shared" si="32"/>
        <v>44</v>
      </c>
      <c r="AZ32" s="17">
        <v>0.89729849752053881</v>
      </c>
      <c r="BA32" s="20">
        <f t="shared" si="16"/>
        <v>32</v>
      </c>
      <c r="BB32" s="19">
        <v>0.86945823893898244</v>
      </c>
      <c r="BC32" s="4">
        <f t="shared" si="17"/>
        <v>41</v>
      </c>
      <c r="BD32" s="17">
        <v>0.74352749611427726</v>
      </c>
      <c r="BE32" s="20">
        <f t="shared" si="18"/>
        <v>30</v>
      </c>
      <c r="BF32" s="19">
        <v>0.71327622162543325</v>
      </c>
      <c r="BG32" s="4">
        <f t="shared" si="19"/>
        <v>37</v>
      </c>
      <c r="BH32" s="17">
        <v>0.1751233460417134</v>
      </c>
      <c r="BI32" s="20">
        <f t="shared" si="33"/>
        <v>72</v>
      </c>
      <c r="BJ32" s="19">
        <v>0.22630098452883263</v>
      </c>
      <c r="BK32" s="4">
        <f t="shared" si="34"/>
        <v>49</v>
      </c>
      <c r="BL32" s="5">
        <v>43348</v>
      </c>
      <c r="BM32" s="20">
        <f t="shared" si="20"/>
        <v>41</v>
      </c>
      <c r="BN32" s="4">
        <v>40647</v>
      </c>
      <c r="BO32" s="4">
        <f t="shared" si="21"/>
        <v>43</v>
      </c>
      <c r="BP32" s="17">
        <v>0.47199999999999998</v>
      </c>
      <c r="BQ32" s="20">
        <f t="shared" si="22"/>
        <v>80</v>
      </c>
      <c r="BR32" s="19">
        <v>0.46899999999999997</v>
      </c>
      <c r="BS32" s="4">
        <f t="shared" si="23"/>
        <v>79</v>
      </c>
      <c r="BT32" s="17">
        <v>0.82099999999999995</v>
      </c>
      <c r="BU32" s="20">
        <f t="shared" si="35"/>
        <v>53</v>
      </c>
      <c r="BV32" s="19">
        <v>0.83899999999999997</v>
      </c>
      <c r="BW32" s="4">
        <f t="shared" si="36"/>
        <v>33</v>
      </c>
      <c r="BX32" s="17">
        <v>3.4000000000000002E-2</v>
      </c>
      <c r="BY32" s="20">
        <f t="shared" si="24"/>
        <v>63</v>
      </c>
      <c r="BZ32" s="19">
        <v>4.8854125530261534E-2</v>
      </c>
      <c r="CA32" s="4">
        <f t="shared" si="25"/>
        <v>62</v>
      </c>
      <c r="CB32" s="5">
        <v>907</v>
      </c>
      <c r="CC32" s="20">
        <f t="shared" si="26"/>
        <v>24</v>
      </c>
      <c r="CD32" s="4">
        <v>840</v>
      </c>
      <c r="CE32" s="4">
        <f t="shared" si="27"/>
        <v>27</v>
      </c>
      <c r="CF32" s="5">
        <v>557.20684680553268</v>
      </c>
      <c r="CG32" s="20">
        <f t="shared" si="28"/>
        <v>93</v>
      </c>
      <c r="CH32" s="4">
        <v>488.24790400756592</v>
      </c>
      <c r="CI32" s="4">
        <f t="shared" si="29"/>
        <v>98</v>
      </c>
      <c r="CJ32" s="7">
        <v>0.54</v>
      </c>
      <c r="CK32" s="20">
        <f t="shared" si="37"/>
        <v>82</v>
      </c>
      <c r="CL32" s="8">
        <v>0.54</v>
      </c>
      <c r="CM32" s="4">
        <f t="shared" si="38"/>
        <v>85</v>
      </c>
      <c r="CN32" s="5">
        <v>103186.45311213568</v>
      </c>
      <c r="CO32" s="20">
        <f t="shared" si="39"/>
        <v>57</v>
      </c>
      <c r="CP32" s="4">
        <v>90416.278519919608</v>
      </c>
      <c r="CQ32" s="4">
        <f t="shared" si="40"/>
        <v>69</v>
      </c>
      <c r="CR32" s="21">
        <v>7.0000000000000007E-2</v>
      </c>
    </row>
    <row r="33" spans="1:96" s="64" customFormat="1">
      <c r="A33" s="54" t="s">
        <v>56</v>
      </c>
      <c r="B33" s="55">
        <v>0.2172710229091408</v>
      </c>
      <c r="C33" s="56">
        <f t="shared" si="0"/>
        <v>25</v>
      </c>
      <c r="D33" s="57">
        <v>0.20040619167855966</v>
      </c>
      <c r="E33" s="58">
        <f t="shared" si="1"/>
        <v>33</v>
      </c>
      <c r="F33" s="59">
        <v>44.915463920000001</v>
      </c>
      <c r="G33" s="56">
        <f t="shared" si="2"/>
        <v>28</v>
      </c>
      <c r="H33" s="60">
        <v>44.79540918</v>
      </c>
      <c r="I33" s="58">
        <f t="shared" si="3"/>
        <v>28</v>
      </c>
      <c r="J33" s="55">
        <v>0.18526224335817823</v>
      </c>
      <c r="K33" s="56">
        <f t="shared" si="4"/>
        <v>69</v>
      </c>
      <c r="L33" s="57">
        <v>0.18693251392001478</v>
      </c>
      <c r="M33" s="58">
        <f t="shared" si="5"/>
        <v>69</v>
      </c>
      <c r="N33" s="55">
        <v>0.22102062279939641</v>
      </c>
      <c r="O33" s="56">
        <f t="shared" si="6"/>
        <v>36</v>
      </c>
      <c r="P33" s="57">
        <v>0.21652842917542683</v>
      </c>
      <c r="Q33" s="58">
        <f t="shared" si="7"/>
        <v>37</v>
      </c>
      <c r="R33" s="55">
        <v>6.6646851707897026E-2</v>
      </c>
      <c r="S33" s="56">
        <f t="shared" si="8"/>
        <v>46</v>
      </c>
      <c r="T33" s="57">
        <v>6.7670910057066283E-2</v>
      </c>
      <c r="U33" s="58">
        <f t="shared" si="9"/>
        <v>46</v>
      </c>
      <c r="V33" s="55">
        <v>0.20497654968463369</v>
      </c>
      <c r="W33" s="56">
        <f t="shared" si="10"/>
        <v>89</v>
      </c>
      <c r="X33" s="57">
        <v>0.19064966605950212</v>
      </c>
      <c r="Y33" s="58">
        <f t="shared" si="11"/>
        <v>89</v>
      </c>
      <c r="Z33" s="55">
        <v>0.1304023400191022</v>
      </c>
      <c r="AA33" s="56">
        <f t="shared" si="12"/>
        <v>74</v>
      </c>
      <c r="AB33" s="57">
        <v>0.13104862679824039</v>
      </c>
      <c r="AC33" s="58">
        <f t="shared" si="13"/>
        <v>59</v>
      </c>
      <c r="AD33" s="55">
        <v>0.13</v>
      </c>
      <c r="AE33" s="56">
        <f t="shared" si="14"/>
        <v>75</v>
      </c>
      <c r="AF33" s="57">
        <v>0.13600000000000001</v>
      </c>
      <c r="AG33" s="58">
        <f t="shared" si="15"/>
        <v>76</v>
      </c>
      <c r="AH33" s="61">
        <v>27.722589289839672</v>
      </c>
      <c r="AI33" s="56">
        <f t="shared" si="43"/>
        <v>46</v>
      </c>
      <c r="AJ33" s="58">
        <v>12</v>
      </c>
      <c r="AK33" s="58">
        <f t="shared" si="43"/>
        <v>59</v>
      </c>
      <c r="AL33" s="57">
        <v>0.159</v>
      </c>
      <c r="AM33" s="56">
        <f t="shared" si="41"/>
        <v>47</v>
      </c>
      <c r="AN33" s="58">
        <v>6804</v>
      </c>
      <c r="AO33" s="58">
        <f t="shared" si="42"/>
        <v>57</v>
      </c>
      <c r="AP33" s="55">
        <v>0.94</v>
      </c>
      <c r="AQ33" s="56">
        <f t="shared" si="30"/>
        <v>21</v>
      </c>
      <c r="AR33" s="57">
        <v>1.0159999847412109</v>
      </c>
      <c r="AS33" s="58">
        <f t="shared" si="30"/>
        <v>18</v>
      </c>
      <c r="AT33" s="62">
        <v>0.15</v>
      </c>
      <c r="AU33" s="58">
        <f t="shared" si="31"/>
        <v>43</v>
      </c>
      <c r="AV33" s="63">
        <v>0.4082958996295929</v>
      </c>
      <c r="AW33" s="56">
        <f t="shared" si="32"/>
        <v>51</v>
      </c>
      <c r="AX33" s="64">
        <v>0.52003783969728246</v>
      </c>
      <c r="AY33" s="58">
        <f t="shared" si="32"/>
        <v>65</v>
      </c>
      <c r="AZ33" s="55">
        <v>0.91161135987241615</v>
      </c>
      <c r="BA33" s="56">
        <f t="shared" si="16"/>
        <v>23</v>
      </c>
      <c r="BB33" s="57">
        <v>0.89064309661688512</v>
      </c>
      <c r="BC33" s="58">
        <f t="shared" si="17"/>
        <v>25</v>
      </c>
      <c r="BD33" s="55">
        <v>0.81610746488376373</v>
      </c>
      <c r="BE33" s="56">
        <f t="shared" si="18"/>
        <v>10</v>
      </c>
      <c r="BF33" s="57">
        <v>0.7696434014020116</v>
      </c>
      <c r="BG33" s="58">
        <f t="shared" si="19"/>
        <v>13</v>
      </c>
      <c r="BH33" s="55">
        <v>0.12970948706309579</v>
      </c>
      <c r="BI33" s="56">
        <f t="shared" si="33"/>
        <v>93</v>
      </c>
      <c r="BJ33" s="57">
        <v>0.15086646279306828</v>
      </c>
      <c r="BK33" s="58">
        <f t="shared" si="34"/>
        <v>88</v>
      </c>
      <c r="BL33" s="65">
        <v>52153</v>
      </c>
      <c r="BM33" s="56">
        <f t="shared" si="20"/>
        <v>12</v>
      </c>
      <c r="BN33" s="58">
        <v>49964</v>
      </c>
      <c r="BO33" s="58">
        <f t="shared" si="21"/>
        <v>12</v>
      </c>
      <c r="BP33" s="55">
        <v>0.46300000000000002</v>
      </c>
      <c r="BQ33" s="56">
        <f t="shared" si="22"/>
        <v>81</v>
      </c>
      <c r="BR33" s="57">
        <v>0.44700000000000001</v>
      </c>
      <c r="BS33" s="58">
        <f t="shared" si="23"/>
        <v>81</v>
      </c>
      <c r="BT33" s="55">
        <v>0.82799999999999996</v>
      </c>
      <c r="BU33" s="56">
        <f t="shared" si="35"/>
        <v>43</v>
      </c>
      <c r="BV33" s="57">
        <v>0.83399999999999996</v>
      </c>
      <c r="BW33" s="58">
        <f t="shared" si="36"/>
        <v>37</v>
      </c>
      <c r="BX33" s="55">
        <v>3.3000000000000002E-2</v>
      </c>
      <c r="BY33" s="56">
        <f t="shared" si="24"/>
        <v>73</v>
      </c>
      <c r="BZ33" s="57">
        <v>4.6453546453546456E-2</v>
      </c>
      <c r="CA33" s="58">
        <f t="shared" si="25"/>
        <v>71</v>
      </c>
      <c r="CB33" s="65">
        <v>874</v>
      </c>
      <c r="CC33" s="56">
        <f t="shared" si="26"/>
        <v>31</v>
      </c>
      <c r="CD33" s="58">
        <v>801</v>
      </c>
      <c r="CE33" s="58">
        <f t="shared" si="27"/>
        <v>38</v>
      </c>
      <c r="CF33" s="65">
        <v>901.22734408821009</v>
      </c>
      <c r="CG33" s="56">
        <f t="shared" si="28"/>
        <v>24</v>
      </c>
      <c r="CH33" s="58">
        <v>836.03135433375371</v>
      </c>
      <c r="CI33" s="58">
        <f t="shared" si="29"/>
        <v>29</v>
      </c>
      <c r="CJ33" s="66">
        <v>0.73299999999999998</v>
      </c>
      <c r="CK33" s="56">
        <f t="shared" si="37"/>
        <v>38</v>
      </c>
      <c r="CL33" s="67">
        <v>0.73799999999999999</v>
      </c>
      <c r="CM33" s="58">
        <f t="shared" si="38"/>
        <v>38</v>
      </c>
      <c r="CN33" s="65">
        <v>122950.52443222512</v>
      </c>
      <c r="CO33" s="56">
        <f t="shared" si="39"/>
        <v>45</v>
      </c>
      <c r="CP33" s="58">
        <v>113283.38134603709</v>
      </c>
      <c r="CQ33" s="58">
        <f t="shared" si="40"/>
        <v>47</v>
      </c>
      <c r="CR33" s="68">
        <v>6.7500000000000004E-2</v>
      </c>
    </row>
    <row r="34" spans="1:96">
      <c r="A34" s="52" t="s">
        <v>57</v>
      </c>
      <c r="B34" s="17">
        <v>-0.30263415909536573</v>
      </c>
      <c r="C34" s="20">
        <f t="shared" si="0"/>
        <v>99</v>
      </c>
      <c r="D34" s="19">
        <v>-0.10516464876878985</v>
      </c>
      <c r="E34" s="4">
        <f t="shared" si="1"/>
        <v>87</v>
      </c>
      <c r="F34" s="35">
        <v>34.467712179999999</v>
      </c>
      <c r="G34" s="20">
        <f t="shared" si="2"/>
        <v>95</v>
      </c>
      <c r="H34" s="36">
        <v>34.922597860000003</v>
      </c>
      <c r="I34" s="4">
        <f t="shared" si="3"/>
        <v>94</v>
      </c>
      <c r="J34" s="17">
        <v>0.27350371483974989</v>
      </c>
      <c r="K34" s="20">
        <f t="shared" si="4"/>
        <v>3</v>
      </c>
      <c r="L34" s="19">
        <v>0.27187891928661012</v>
      </c>
      <c r="M34" s="4">
        <f t="shared" si="5"/>
        <v>3</v>
      </c>
      <c r="N34" s="17">
        <v>0.148484650412881</v>
      </c>
      <c r="O34" s="20">
        <f t="shared" si="6"/>
        <v>89</v>
      </c>
      <c r="P34" s="19">
        <v>0.15060689156728951</v>
      </c>
      <c r="Q34" s="4">
        <f t="shared" si="7"/>
        <v>89</v>
      </c>
      <c r="R34" s="17">
        <v>6.8849815892106245E-2</v>
      </c>
      <c r="S34" s="20">
        <f t="shared" si="8"/>
        <v>37</v>
      </c>
      <c r="T34" s="19">
        <v>6.8851901451863193E-2</v>
      </c>
      <c r="U34" s="4">
        <f t="shared" si="9"/>
        <v>40</v>
      </c>
      <c r="V34" s="17">
        <v>0.39351231851710139</v>
      </c>
      <c r="W34" s="20">
        <f t="shared" si="10"/>
        <v>12</v>
      </c>
      <c r="X34" s="19">
        <v>0.36984258492129246</v>
      </c>
      <c r="Y34" s="4">
        <f t="shared" si="11"/>
        <v>13</v>
      </c>
      <c r="Z34" s="17">
        <v>0.21624830027411451</v>
      </c>
      <c r="AA34" s="20">
        <f t="shared" si="12"/>
        <v>2</v>
      </c>
      <c r="AB34" s="19">
        <v>0.20719587101177273</v>
      </c>
      <c r="AC34" s="4">
        <f t="shared" si="13"/>
        <v>1</v>
      </c>
      <c r="AD34" s="17">
        <v>0.13600000000000001</v>
      </c>
      <c r="AE34" s="20">
        <f t="shared" si="14"/>
        <v>67</v>
      </c>
      <c r="AF34" s="19">
        <v>0.156</v>
      </c>
      <c r="AG34" s="4">
        <f t="shared" si="15"/>
        <v>33</v>
      </c>
      <c r="AH34" s="11">
        <v>17.008538286219682</v>
      </c>
      <c r="AI34" s="20">
        <f t="shared" si="43"/>
        <v>82</v>
      </c>
      <c r="AJ34" s="4">
        <v>10</v>
      </c>
      <c r="AK34" s="4">
        <f t="shared" si="43"/>
        <v>64</v>
      </c>
      <c r="AL34" s="43">
        <v>0.13100000000000001</v>
      </c>
      <c r="AM34" s="20">
        <f t="shared" si="41"/>
        <v>75</v>
      </c>
      <c r="AN34" s="4">
        <v>7671</v>
      </c>
      <c r="AO34" s="4">
        <f t="shared" si="42"/>
        <v>54</v>
      </c>
      <c r="AP34" s="17">
        <v>0.64099998474121089</v>
      </c>
      <c r="AQ34" s="20">
        <f t="shared" si="30"/>
        <v>52</v>
      </c>
      <c r="AR34" s="19">
        <v>0.61700000762939455</v>
      </c>
      <c r="AS34" s="4">
        <f t="shared" si="30"/>
        <v>56</v>
      </c>
      <c r="AT34" s="3">
        <v>0.13200000000000001</v>
      </c>
      <c r="AU34" s="4">
        <f t="shared" si="31"/>
        <v>58</v>
      </c>
      <c r="AV34" s="6">
        <v>0.29214906692504883</v>
      </c>
      <c r="AW34" s="20">
        <f t="shared" si="32"/>
        <v>92</v>
      </c>
      <c r="AX34" s="1">
        <v>0.39922860691638884</v>
      </c>
      <c r="AY34" s="4">
        <f t="shared" si="32"/>
        <v>94</v>
      </c>
      <c r="AZ34" s="17">
        <v>0.83701077576153382</v>
      </c>
      <c r="BA34" s="20">
        <f t="shared" si="16"/>
        <v>76</v>
      </c>
      <c r="BB34" s="19">
        <v>0.81151588558650889</v>
      </c>
      <c r="BC34" s="4">
        <f t="shared" si="17"/>
        <v>76</v>
      </c>
      <c r="BD34" s="17">
        <v>0.59961748378970936</v>
      </c>
      <c r="BE34" s="20">
        <f t="shared" si="18"/>
        <v>84</v>
      </c>
      <c r="BF34" s="19">
        <v>0.55096431566197712</v>
      </c>
      <c r="BG34" s="4">
        <f t="shared" si="19"/>
        <v>86</v>
      </c>
      <c r="BH34" s="17">
        <v>0.26895134659132602</v>
      </c>
      <c r="BI34" s="20">
        <f t="shared" si="33"/>
        <v>25</v>
      </c>
      <c r="BJ34" s="19">
        <v>0.2888012848591035</v>
      </c>
      <c r="BK34" s="4">
        <f t="shared" si="34"/>
        <v>25</v>
      </c>
      <c r="BL34" s="5">
        <v>37872</v>
      </c>
      <c r="BM34" s="20">
        <f t="shared" si="20"/>
        <v>87</v>
      </c>
      <c r="BN34" s="4">
        <v>35354</v>
      </c>
      <c r="BO34" s="4">
        <f t="shared" si="21"/>
        <v>86</v>
      </c>
      <c r="BP34" s="17">
        <v>0.56899999999999995</v>
      </c>
      <c r="BQ34" s="20">
        <f t="shared" si="22"/>
        <v>66</v>
      </c>
      <c r="BR34" s="19">
        <v>0.58599999999999997</v>
      </c>
      <c r="BS34" s="4">
        <f t="shared" si="23"/>
        <v>61</v>
      </c>
      <c r="BT34" s="17">
        <v>0.80700000000000005</v>
      </c>
      <c r="BU34" s="20">
        <f t="shared" si="35"/>
        <v>69</v>
      </c>
      <c r="BV34" s="19">
        <v>0.80400000000000005</v>
      </c>
      <c r="BW34" s="4">
        <f t="shared" si="36"/>
        <v>79</v>
      </c>
      <c r="BX34" s="17">
        <v>3.6000000000000004E-2</v>
      </c>
      <c r="BY34" s="20">
        <f t="shared" si="24"/>
        <v>52</v>
      </c>
      <c r="BZ34" s="19">
        <v>4.543413479201535E-2</v>
      </c>
      <c r="CA34" s="4">
        <f t="shared" si="25"/>
        <v>80</v>
      </c>
      <c r="CB34" s="5">
        <v>792</v>
      </c>
      <c r="CC34" s="20">
        <f t="shared" si="26"/>
        <v>62</v>
      </c>
      <c r="CD34" s="4">
        <v>754</v>
      </c>
      <c r="CE34" s="4">
        <f t="shared" si="27"/>
        <v>64</v>
      </c>
      <c r="CF34" s="5">
        <v>735.8282988935656</v>
      </c>
      <c r="CG34" s="20">
        <f t="shared" si="28"/>
        <v>54</v>
      </c>
      <c r="CH34" s="4">
        <v>704.05184977009117</v>
      </c>
      <c r="CI34" s="4">
        <f t="shared" si="29"/>
        <v>57</v>
      </c>
      <c r="CJ34" s="7">
        <v>0.73499999999999999</v>
      </c>
      <c r="CK34" s="20">
        <f t="shared" si="37"/>
        <v>36</v>
      </c>
      <c r="CL34" s="8">
        <v>0.73499999999999999</v>
      </c>
      <c r="CM34" s="4">
        <f t="shared" si="38"/>
        <v>39</v>
      </c>
      <c r="CN34" s="5">
        <v>100112.69372701571</v>
      </c>
      <c r="CO34" s="20">
        <f t="shared" si="39"/>
        <v>61</v>
      </c>
      <c r="CP34" s="4">
        <v>95789.367315658659</v>
      </c>
      <c r="CQ34" s="4">
        <f t="shared" si="40"/>
        <v>59</v>
      </c>
      <c r="CR34" s="21">
        <v>7.0000000000000007E-2</v>
      </c>
    </row>
    <row r="35" spans="1:96">
      <c r="A35" s="52" t="s">
        <v>58</v>
      </c>
      <c r="B35" s="17">
        <v>0.28886111825308086</v>
      </c>
      <c r="C35" s="20">
        <f t="shared" si="0"/>
        <v>14</v>
      </c>
      <c r="D35" s="19">
        <v>0.43624028511314356</v>
      </c>
      <c r="E35" s="4">
        <f t="shared" si="1"/>
        <v>13</v>
      </c>
      <c r="F35" s="35">
        <v>34.956041859999999</v>
      </c>
      <c r="G35" s="20">
        <f t="shared" si="2"/>
        <v>94</v>
      </c>
      <c r="H35" s="36">
        <v>34.801481619999997</v>
      </c>
      <c r="I35" s="4">
        <f t="shared" si="3"/>
        <v>95</v>
      </c>
      <c r="J35" s="17">
        <v>0.22651471212547011</v>
      </c>
      <c r="K35" s="20">
        <f t="shared" si="4"/>
        <v>15</v>
      </c>
      <c r="L35" s="19">
        <v>0.22725192667278837</v>
      </c>
      <c r="M35" s="4">
        <f t="shared" si="5"/>
        <v>18</v>
      </c>
      <c r="N35" s="17">
        <v>0.13330004843252036</v>
      </c>
      <c r="O35" s="20">
        <f t="shared" si="6"/>
        <v>96</v>
      </c>
      <c r="P35" s="19">
        <v>0.13040460886193719</v>
      </c>
      <c r="Q35" s="4">
        <f t="shared" si="7"/>
        <v>96</v>
      </c>
      <c r="R35" s="17">
        <v>4.6106563503405223E-2</v>
      </c>
      <c r="S35" s="20">
        <f t="shared" si="8"/>
        <v>95</v>
      </c>
      <c r="T35" s="19">
        <v>4.6849287668991102E-2</v>
      </c>
      <c r="U35" s="4">
        <f t="shared" si="9"/>
        <v>96</v>
      </c>
      <c r="V35" s="17">
        <v>0.21632982092474232</v>
      </c>
      <c r="W35" s="20">
        <f t="shared" si="10"/>
        <v>81</v>
      </c>
      <c r="X35" s="19">
        <v>0.20570619890652678</v>
      </c>
      <c r="Y35" s="4">
        <f t="shared" si="11"/>
        <v>79</v>
      </c>
      <c r="Z35" s="17">
        <v>0.13950456323337679</v>
      </c>
      <c r="AA35" s="20">
        <f t="shared" si="12"/>
        <v>54</v>
      </c>
      <c r="AB35" s="19">
        <v>0.1255573084573702</v>
      </c>
      <c r="AC35" s="4">
        <f t="shared" si="13"/>
        <v>71</v>
      </c>
      <c r="AD35" s="17">
        <v>0.113</v>
      </c>
      <c r="AE35" s="20">
        <f t="shared" si="14"/>
        <v>91</v>
      </c>
      <c r="AF35" s="19">
        <v>0.121</v>
      </c>
      <c r="AG35" s="4">
        <f t="shared" si="15"/>
        <v>90</v>
      </c>
      <c r="AH35" s="11">
        <v>20.470141091211282</v>
      </c>
      <c r="AI35" s="20">
        <f t="shared" si="43"/>
        <v>71</v>
      </c>
      <c r="AJ35" s="4">
        <v>67</v>
      </c>
      <c r="AK35" s="4">
        <f t="shared" si="43"/>
        <v>11</v>
      </c>
      <c r="AL35" s="43">
        <v>9.9000000000000005E-2</v>
      </c>
      <c r="AM35" s="20">
        <f t="shared" si="41"/>
        <v>94</v>
      </c>
      <c r="AN35" s="4">
        <v>31879</v>
      </c>
      <c r="AO35" s="4">
        <f t="shared" si="42"/>
        <v>8</v>
      </c>
      <c r="AP35" s="17">
        <v>0.31799999237060544</v>
      </c>
      <c r="AQ35" s="20">
        <f t="shared" si="30"/>
        <v>94</v>
      </c>
      <c r="AR35" s="19">
        <v>0.3129999923706055</v>
      </c>
      <c r="AS35" s="4">
        <f t="shared" si="30"/>
        <v>95</v>
      </c>
      <c r="AT35" s="3">
        <v>7.8E-2</v>
      </c>
      <c r="AU35" s="4">
        <f t="shared" si="31"/>
        <v>89</v>
      </c>
      <c r="AV35" s="6">
        <v>0.65242880582809448</v>
      </c>
      <c r="AW35" s="20">
        <f t="shared" si="32"/>
        <v>3</v>
      </c>
      <c r="AX35" s="1">
        <v>0.74513001906198717</v>
      </c>
      <c r="AY35" s="4">
        <f t="shared" si="32"/>
        <v>5</v>
      </c>
      <c r="AZ35" s="17">
        <v>0.94042788638878638</v>
      </c>
      <c r="BA35" s="20">
        <f t="shared" si="16"/>
        <v>10</v>
      </c>
      <c r="BB35" s="19">
        <v>0.92703627543607536</v>
      </c>
      <c r="BC35" s="4">
        <f t="shared" si="17"/>
        <v>9</v>
      </c>
      <c r="BD35" s="17">
        <v>0.81402157875322756</v>
      </c>
      <c r="BE35" s="20">
        <f t="shared" si="18"/>
        <v>11</v>
      </c>
      <c r="BF35" s="19">
        <v>0.80239454399657018</v>
      </c>
      <c r="BG35" s="4">
        <f t="shared" si="19"/>
        <v>8</v>
      </c>
      <c r="BH35" s="17">
        <v>0.16158711903392756</v>
      </c>
      <c r="BI35" s="20">
        <f t="shared" si="33"/>
        <v>81</v>
      </c>
      <c r="BJ35" s="19">
        <v>0.20575365422213945</v>
      </c>
      <c r="BK35" s="4">
        <f t="shared" si="34"/>
        <v>64</v>
      </c>
      <c r="BL35" s="5">
        <v>54056</v>
      </c>
      <c r="BM35" s="20">
        <f t="shared" si="20"/>
        <v>9</v>
      </c>
      <c r="BN35" s="4">
        <v>51380</v>
      </c>
      <c r="BO35" s="4">
        <f t="shared" si="21"/>
        <v>9</v>
      </c>
      <c r="BP35" s="17">
        <v>0.67600000000000005</v>
      </c>
      <c r="BQ35" s="20">
        <f t="shared" si="22"/>
        <v>37</v>
      </c>
      <c r="BR35" s="19">
        <v>0.67100000000000004</v>
      </c>
      <c r="BS35" s="4">
        <f t="shared" si="23"/>
        <v>38</v>
      </c>
      <c r="BT35" s="17">
        <v>0.754</v>
      </c>
      <c r="BU35" s="20">
        <f t="shared" si="35"/>
        <v>95</v>
      </c>
      <c r="BV35" s="19">
        <v>0.77700000000000002</v>
      </c>
      <c r="BW35" s="4">
        <f t="shared" si="36"/>
        <v>92</v>
      </c>
      <c r="BX35" s="17">
        <v>3.1E-2</v>
      </c>
      <c r="BY35" s="20">
        <f t="shared" si="24"/>
        <v>92</v>
      </c>
      <c r="BZ35" s="19">
        <v>4.431455409843596E-2</v>
      </c>
      <c r="CA35" s="4">
        <f t="shared" si="25"/>
        <v>86</v>
      </c>
      <c r="CB35" s="5">
        <v>1599</v>
      </c>
      <c r="CC35" s="20">
        <f t="shared" si="26"/>
        <v>1</v>
      </c>
      <c r="CD35" s="4">
        <v>1534</v>
      </c>
      <c r="CE35" s="4">
        <f t="shared" si="27"/>
        <v>1</v>
      </c>
      <c r="CF35" s="5">
        <v>1030.1416430748393</v>
      </c>
      <c r="CG35" s="20">
        <f t="shared" si="28"/>
        <v>14</v>
      </c>
      <c r="CH35" s="4">
        <v>993.5161398179531</v>
      </c>
      <c r="CI35" s="4">
        <f t="shared" si="29"/>
        <v>14</v>
      </c>
      <c r="CJ35" s="7">
        <v>0.72219999999999995</v>
      </c>
      <c r="CK35" s="20">
        <f t="shared" si="37"/>
        <v>42</v>
      </c>
      <c r="CL35" s="8">
        <v>0.71220000000000006</v>
      </c>
      <c r="CM35" s="4">
        <f t="shared" si="38"/>
        <v>46</v>
      </c>
      <c r="CN35" s="5">
        <v>142639.38563761278</v>
      </c>
      <c r="CO35" s="20">
        <f t="shared" si="39"/>
        <v>29</v>
      </c>
      <c r="CP35" s="4">
        <v>139499.5984018468</v>
      </c>
      <c r="CQ35" s="4">
        <f t="shared" si="40"/>
        <v>26</v>
      </c>
      <c r="CR35" s="21">
        <v>7.4999999999999997E-2</v>
      </c>
    </row>
    <row r="36" spans="1:96">
      <c r="A36" s="52" t="s">
        <v>59</v>
      </c>
      <c r="B36" s="17">
        <v>-0.21758061462737427</v>
      </c>
      <c r="C36" s="20">
        <f t="shared" ref="C36:C67" si="44">RANK(B36,B$4:B$103,)</f>
        <v>94</v>
      </c>
      <c r="D36" s="19">
        <v>-0.14982385235787479</v>
      </c>
      <c r="E36" s="4">
        <f t="shared" ref="E36:E67" si="45">RANK(D36,D$4:D$103,)</f>
        <v>93</v>
      </c>
      <c r="F36" s="35">
        <v>44.873251750000001</v>
      </c>
      <c r="G36" s="20">
        <f t="shared" ref="G36:G67" si="46">RANK(F36,F$4:F$103,)</f>
        <v>29</v>
      </c>
      <c r="H36" s="36">
        <v>44.745825600000003</v>
      </c>
      <c r="I36" s="4">
        <f t="shared" ref="I36:I67" si="47">RANK(H36,H$4:H$103,)</f>
        <v>29</v>
      </c>
      <c r="J36" s="17">
        <v>0.23116888580383249</v>
      </c>
      <c r="K36" s="20">
        <f t="shared" ref="K36:K67" si="48">RANK(J36,J$4:J$103,)</f>
        <v>10</v>
      </c>
      <c r="L36" s="19">
        <v>0.23276650590387493</v>
      </c>
      <c r="M36" s="4">
        <f t="shared" ref="M36:M67" si="49">RANK(L36,L$4:L$103,)</f>
        <v>10</v>
      </c>
      <c r="N36" s="17">
        <v>0.23280957489325005</v>
      </c>
      <c r="O36" s="20">
        <f t="shared" ref="O36:O67" si="50">RANK(N36,N$4:N$103,)</f>
        <v>30</v>
      </c>
      <c r="P36" s="19">
        <v>0.2269249958423416</v>
      </c>
      <c r="Q36" s="4">
        <f t="shared" ref="Q36:Q67" si="51">RANK(P36,P$4:P$103,)</f>
        <v>30</v>
      </c>
      <c r="R36" s="17">
        <v>5.8602048757914221E-2</v>
      </c>
      <c r="S36" s="20">
        <f t="shared" ref="S36:S67" si="52">RANK(R36,R$4:R$103,)</f>
        <v>71</v>
      </c>
      <c r="T36" s="19">
        <v>5.9807916181606517E-2</v>
      </c>
      <c r="U36" s="4">
        <f t="shared" ref="U36:U67" si="53">RANK(T36,T$4:T$103,)</f>
        <v>70</v>
      </c>
      <c r="V36" s="17">
        <v>0.47817229336437717</v>
      </c>
      <c r="W36" s="20">
        <f t="shared" ref="W36:W67" si="54">RANK(V36,V$4:V$103,)</f>
        <v>3</v>
      </c>
      <c r="X36" s="19">
        <v>0.45934575603349204</v>
      </c>
      <c r="Y36" s="4">
        <f t="shared" ref="Y36:Y67" si="55">RANK(X36,X$4:X$103,)</f>
        <v>3</v>
      </c>
      <c r="Z36" s="17">
        <v>0.12061845286059629</v>
      </c>
      <c r="AA36" s="20">
        <f t="shared" ref="AA36:AA67" si="56">RANK(Z36,Z$4:Z$103,)</f>
        <v>90</v>
      </c>
      <c r="AB36" s="19">
        <v>0.12722068693249111</v>
      </c>
      <c r="AC36" s="4">
        <f t="shared" ref="AC36:AC67" si="57">RANK(AB36,AB$4:AB$103,)</f>
        <v>69</v>
      </c>
      <c r="AD36" s="17">
        <v>0.16500000000000001</v>
      </c>
      <c r="AE36" s="20">
        <f t="shared" ref="AE36:AE67" si="58">RANK(AD36,AD$4:AD$103,)</f>
        <v>14</v>
      </c>
      <c r="AF36" s="19">
        <v>0.16699999999999998</v>
      </c>
      <c r="AG36" s="4">
        <f t="shared" ref="AG36:AG67" si="59">RANK(AF36,AF$4:AF$103,)</f>
        <v>16</v>
      </c>
      <c r="AH36" s="11">
        <v>31.478093214503531</v>
      </c>
      <c r="AI36" s="20">
        <f t="shared" si="43"/>
        <v>37</v>
      </c>
      <c r="AJ36" s="4">
        <v>16</v>
      </c>
      <c r="AK36" s="4">
        <f t="shared" si="43"/>
        <v>49</v>
      </c>
      <c r="AL36" s="43">
        <v>0.16600000000000001</v>
      </c>
      <c r="AM36" s="20">
        <f t="shared" si="41"/>
        <v>35</v>
      </c>
      <c r="AN36" s="4">
        <v>8557</v>
      </c>
      <c r="AO36" s="4">
        <f t="shared" si="42"/>
        <v>48</v>
      </c>
      <c r="AP36" s="17">
        <v>0.59599998474121096</v>
      </c>
      <c r="AQ36" s="20">
        <f t="shared" si="30"/>
        <v>58</v>
      </c>
      <c r="AR36" s="19">
        <v>0.83099998474121095</v>
      </c>
      <c r="AS36" s="4">
        <f t="shared" si="30"/>
        <v>35</v>
      </c>
      <c r="AT36" s="3">
        <v>0.17</v>
      </c>
      <c r="AU36" s="4">
        <f t="shared" si="31"/>
        <v>24</v>
      </c>
      <c r="AV36" s="6">
        <v>0.32651388645172119</v>
      </c>
      <c r="AW36" s="20">
        <f t="shared" si="32"/>
        <v>80</v>
      </c>
      <c r="AX36" s="1">
        <v>0.48403897849462363</v>
      </c>
      <c r="AY36" s="4">
        <f t="shared" si="32"/>
        <v>76</v>
      </c>
      <c r="AZ36" s="17">
        <v>0.79543269230769231</v>
      </c>
      <c r="BA36" s="20">
        <f t="shared" ref="BA36:BA67" si="60">RANK(AZ36,AZ$4:AZ$103,)</f>
        <v>96</v>
      </c>
      <c r="BB36" s="19">
        <v>0.77022363008841188</v>
      </c>
      <c r="BC36" s="4">
        <f t="shared" ref="BC36:BC67" si="61">RANK(BB36,BB$4:BB$103,)</f>
        <v>94</v>
      </c>
      <c r="BD36" s="17">
        <v>0.57759615384615381</v>
      </c>
      <c r="BE36" s="20">
        <f t="shared" ref="BE36:BE67" si="62">RANK(BD36,BD$4:BD$103,)</f>
        <v>89</v>
      </c>
      <c r="BF36" s="19">
        <v>0.55018675239941373</v>
      </c>
      <c r="BG36" s="4">
        <f t="shared" ref="BG36:BG67" si="63">RANK(BF36,BF$4:BF$103,)</f>
        <v>87</v>
      </c>
      <c r="BH36" s="17">
        <v>0.45419191462421993</v>
      </c>
      <c r="BI36" s="20">
        <f t="shared" si="33"/>
        <v>2</v>
      </c>
      <c r="BJ36" s="19">
        <v>0.3326846528084918</v>
      </c>
      <c r="BK36" s="4">
        <f t="shared" si="34"/>
        <v>10</v>
      </c>
      <c r="BL36" s="5">
        <v>39394</v>
      </c>
      <c r="BM36" s="20">
        <f t="shared" ref="BM36:BM67" si="64">RANK(BL36,BL$4:BL$103,)</f>
        <v>72</v>
      </c>
      <c r="BN36" s="4">
        <v>36237</v>
      </c>
      <c r="BO36" s="4">
        <f t="shared" ref="BO36:BO67" si="65">RANK(BN36,BN$4:BN$103,)</f>
        <v>74</v>
      </c>
      <c r="BP36" s="17">
        <v>0.52</v>
      </c>
      <c r="BQ36" s="20">
        <f t="shared" ref="BQ36:BQ67" si="66">RANK(BP36,BP$4:BP$103,)</f>
        <v>76</v>
      </c>
      <c r="BR36" s="19">
        <v>0.53100000000000003</v>
      </c>
      <c r="BS36" s="4">
        <f t="shared" ref="BS36:BS67" si="67">RANK(BR36,BR$4:BR$103,)</f>
        <v>69</v>
      </c>
      <c r="BT36" s="17">
        <v>0.81399999999999995</v>
      </c>
      <c r="BU36" s="20">
        <f t="shared" si="35"/>
        <v>60</v>
      </c>
      <c r="BV36" s="19">
        <v>0.81599999999999995</v>
      </c>
      <c r="BW36" s="4">
        <f t="shared" si="36"/>
        <v>63</v>
      </c>
      <c r="BX36" s="17">
        <v>7.2000000000000008E-2</v>
      </c>
      <c r="BY36" s="20">
        <f t="shared" ref="BY36:BY67" si="68">RANK(BX36,BX$4:BX$103,)</f>
        <v>2</v>
      </c>
      <c r="BZ36" s="19">
        <v>8.8528988027224406E-2</v>
      </c>
      <c r="CA36" s="4">
        <f t="shared" ref="CA36:CA67" si="69">RANK(BZ36,BZ$4:BZ$103,)</f>
        <v>2</v>
      </c>
      <c r="CB36" s="5">
        <v>830</v>
      </c>
      <c r="CC36" s="20">
        <f t="shared" ref="CC36:CC67" si="70">RANK(CB36,CB$4:CB$103,)</f>
        <v>43</v>
      </c>
      <c r="CD36" s="4">
        <v>770</v>
      </c>
      <c r="CE36" s="4">
        <f t="shared" ref="CE36:CE67" si="71">RANK(CD36,CD$4:CD$103,)</f>
        <v>54</v>
      </c>
      <c r="CF36" s="5">
        <v>693.02029482995181</v>
      </c>
      <c r="CG36" s="20">
        <f t="shared" ref="CG36:CG67" si="72">RANK(CF36,CF$4:CF$103,)</f>
        <v>68</v>
      </c>
      <c r="CH36" s="4">
        <v>663.30460131751761</v>
      </c>
      <c r="CI36" s="4">
        <f t="shared" ref="CI36:CI67" si="73">RANK(CH36,CH$4:CH$103,)</f>
        <v>66</v>
      </c>
      <c r="CJ36" s="7">
        <v>0.95</v>
      </c>
      <c r="CK36" s="20">
        <f t="shared" si="37"/>
        <v>2</v>
      </c>
      <c r="CL36" s="8">
        <v>0.95</v>
      </c>
      <c r="CM36" s="4">
        <f t="shared" si="38"/>
        <v>2</v>
      </c>
      <c r="CN36" s="5">
        <v>72949.504718942291</v>
      </c>
      <c r="CO36" s="20">
        <f t="shared" si="39"/>
        <v>94</v>
      </c>
      <c r="CP36" s="4">
        <v>69821.536980791338</v>
      </c>
      <c r="CQ36" s="4">
        <f t="shared" si="40"/>
        <v>95</v>
      </c>
      <c r="CR36" s="21">
        <v>7.0000000000000007E-2</v>
      </c>
    </row>
    <row r="37" spans="1:96">
      <c r="A37" s="52" t="s">
        <v>21</v>
      </c>
      <c r="B37" s="17">
        <v>0.18361133720031733</v>
      </c>
      <c r="C37" s="20">
        <f t="shared" si="44"/>
        <v>32</v>
      </c>
      <c r="D37" s="19">
        <v>0.23722207882015151</v>
      </c>
      <c r="E37" s="4">
        <f t="shared" si="45"/>
        <v>27</v>
      </c>
      <c r="F37" s="35">
        <v>38.026865049999998</v>
      </c>
      <c r="G37" s="20">
        <f t="shared" si="46"/>
        <v>85</v>
      </c>
      <c r="H37" s="36">
        <v>37.957550089999998</v>
      </c>
      <c r="I37" s="4">
        <f t="shared" si="47"/>
        <v>85</v>
      </c>
      <c r="J37" s="17">
        <v>0.21852494822843366</v>
      </c>
      <c r="K37" s="20">
        <f t="shared" si="48"/>
        <v>23</v>
      </c>
      <c r="L37" s="19">
        <v>0.22092199777425556</v>
      </c>
      <c r="M37" s="4">
        <f t="shared" si="49"/>
        <v>23</v>
      </c>
      <c r="N37" s="17">
        <v>0.16993437116864651</v>
      </c>
      <c r="O37" s="20">
        <f t="shared" si="50"/>
        <v>85</v>
      </c>
      <c r="P37" s="19">
        <v>0.16662732269922098</v>
      </c>
      <c r="Q37" s="4">
        <f t="shared" si="51"/>
        <v>85</v>
      </c>
      <c r="R37" s="17">
        <v>5.8759439939831654E-2</v>
      </c>
      <c r="S37" s="20">
        <f t="shared" si="52"/>
        <v>70</v>
      </c>
      <c r="T37" s="19">
        <v>5.9952424063981075E-2</v>
      </c>
      <c r="U37" s="4">
        <f t="shared" si="53"/>
        <v>69</v>
      </c>
      <c r="V37" s="17">
        <v>0.25900349945134621</v>
      </c>
      <c r="W37" s="20">
        <f t="shared" si="54"/>
        <v>62</v>
      </c>
      <c r="X37" s="19">
        <v>0.2466877481905895</v>
      </c>
      <c r="Y37" s="4">
        <f t="shared" si="55"/>
        <v>61</v>
      </c>
      <c r="Z37" s="17">
        <v>0.14158510942083538</v>
      </c>
      <c r="AA37" s="20">
        <f t="shared" si="56"/>
        <v>50</v>
      </c>
      <c r="AB37" s="19">
        <v>0.12785241119598834</v>
      </c>
      <c r="AC37" s="4">
        <f t="shared" si="57"/>
        <v>68</v>
      </c>
      <c r="AD37" s="17">
        <v>0.13</v>
      </c>
      <c r="AE37" s="20">
        <f t="shared" si="58"/>
        <v>75</v>
      </c>
      <c r="AF37" s="19">
        <v>0.13200000000000001</v>
      </c>
      <c r="AG37" s="4">
        <f t="shared" si="59"/>
        <v>81</v>
      </c>
      <c r="AH37" s="11">
        <v>27.875980544128719</v>
      </c>
      <c r="AI37" s="20">
        <f t="shared" si="43"/>
        <v>45</v>
      </c>
      <c r="AJ37" s="4">
        <v>107</v>
      </c>
      <c r="AK37" s="4">
        <f t="shared" si="43"/>
        <v>5</v>
      </c>
      <c r="AL37" s="43">
        <v>0.13900000000000001</v>
      </c>
      <c r="AM37" s="20">
        <f t="shared" si="41"/>
        <v>71</v>
      </c>
      <c r="AN37" s="4">
        <v>52985</v>
      </c>
      <c r="AO37" s="4">
        <f t="shared" si="42"/>
        <v>4</v>
      </c>
      <c r="AP37" s="17">
        <v>0.30700000762939456</v>
      </c>
      <c r="AQ37" s="20">
        <f t="shared" si="30"/>
        <v>95</v>
      </c>
      <c r="AR37" s="19">
        <v>0.30600000381469727</v>
      </c>
      <c r="AS37" s="4">
        <f t="shared" si="30"/>
        <v>96</v>
      </c>
      <c r="AT37" s="3">
        <v>0.11800000000000001</v>
      </c>
      <c r="AU37" s="4">
        <f t="shared" si="31"/>
        <v>76</v>
      </c>
      <c r="AV37" s="6">
        <v>0.51796579360961914</v>
      </c>
      <c r="AW37" s="20">
        <f t="shared" si="32"/>
        <v>14</v>
      </c>
      <c r="AX37" s="1">
        <v>0.6324958213784535</v>
      </c>
      <c r="AY37" s="4">
        <f t="shared" si="32"/>
        <v>24</v>
      </c>
      <c r="AZ37" s="17">
        <v>0.92420578950903354</v>
      </c>
      <c r="BA37" s="20">
        <f t="shared" si="60"/>
        <v>14</v>
      </c>
      <c r="BB37" s="19">
        <v>0.90191804707933743</v>
      </c>
      <c r="BC37" s="4">
        <f t="shared" si="61"/>
        <v>20</v>
      </c>
      <c r="BD37" s="17">
        <v>0.74206461145812341</v>
      </c>
      <c r="BE37" s="20">
        <f t="shared" si="62"/>
        <v>33</v>
      </c>
      <c r="BF37" s="19">
        <v>0.71887941368788144</v>
      </c>
      <c r="BG37" s="4">
        <f t="shared" si="63"/>
        <v>34</v>
      </c>
      <c r="BH37" s="17">
        <v>0.18781242281318733</v>
      </c>
      <c r="BI37" s="20">
        <f t="shared" si="33"/>
        <v>68</v>
      </c>
      <c r="BJ37" s="19">
        <v>0.22548571830095213</v>
      </c>
      <c r="BK37" s="4">
        <f t="shared" si="34"/>
        <v>52</v>
      </c>
      <c r="BL37" s="5">
        <v>51323</v>
      </c>
      <c r="BM37" s="20">
        <f t="shared" si="64"/>
        <v>13</v>
      </c>
      <c r="BN37" s="4">
        <v>48756</v>
      </c>
      <c r="BO37" s="4">
        <f t="shared" si="65"/>
        <v>13</v>
      </c>
      <c r="BP37" s="17">
        <v>0.77</v>
      </c>
      <c r="BQ37" s="20">
        <f t="shared" si="66"/>
        <v>16</v>
      </c>
      <c r="BR37" s="19">
        <v>0.77500000000000002</v>
      </c>
      <c r="BS37" s="4">
        <f t="shared" si="67"/>
        <v>14</v>
      </c>
      <c r="BT37" s="17">
        <v>0.80900000000000005</v>
      </c>
      <c r="BU37" s="20">
        <f t="shared" si="35"/>
        <v>65</v>
      </c>
      <c r="BV37" s="19">
        <v>0.82899999999999996</v>
      </c>
      <c r="BW37" s="4">
        <f t="shared" si="36"/>
        <v>46</v>
      </c>
      <c r="BX37" s="17">
        <v>3.7000000000000005E-2</v>
      </c>
      <c r="BY37" s="20">
        <f t="shared" si="68"/>
        <v>45</v>
      </c>
      <c r="BZ37" s="19">
        <v>5.2731275839917421E-2</v>
      </c>
      <c r="CA37" s="4">
        <f t="shared" si="69"/>
        <v>45</v>
      </c>
      <c r="CB37" s="5">
        <v>1139</v>
      </c>
      <c r="CC37" s="20">
        <f t="shared" si="70"/>
        <v>6</v>
      </c>
      <c r="CD37" s="4">
        <v>1069</v>
      </c>
      <c r="CE37" s="4">
        <f t="shared" si="71"/>
        <v>5</v>
      </c>
      <c r="CF37" s="5">
        <v>757.67694359877453</v>
      </c>
      <c r="CG37" s="20">
        <f t="shared" si="72"/>
        <v>48</v>
      </c>
      <c r="CH37" s="4">
        <v>739.60914372785533</v>
      </c>
      <c r="CI37" s="4">
        <f t="shared" si="73"/>
        <v>47</v>
      </c>
      <c r="CJ37" s="7">
        <v>0.67779999999999996</v>
      </c>
      <c r="CK37" s="20">
        <f t="shared" si="37"/>
        <v>50</v>
      </c>
      <c r="CL37" s="8">
        <v>0.74350000000000005</v>
      </c>
      <c r="CM37" s="4">
        <f t="shared" si="38"/>
        <v>35</v>
      </c>
      <c r="CN37" s="5">
        <v>111784.73644124735</v>
      </c>
      <c r="CO37" s="20">
        <f t="shared" si="39"/>
        <v>49</v>
      </c>
      <c r="CP37" s="4">
        <v>99476.683756268365</v>
      </c>
      <c r="CQ37" s="4">
        <f t="shared" si="40"/>
        <v>52</v>
      </c>
      <c r="CR37" s="21">
        <v>7.0000000000000007E-2</v>
      </c>
    </row>
    <row r="38" spans="1:96" s="64" customFormat="1">
      <c r="A38" s="54" t="s">
        <v>3</v>
      </c>
      <c r="B38" s="55">
        <v>0.45870476825238132</v>
      </c>
      <c r="C38" s="56">
        <f t="shared" si="44"/>
        <v>4</v>
      </c>
      <c r="D38" s="57">
        <v>0.42553444180522565</v>
      </c>
      <c r="E38" s="58">
        <f t="shared" si="45"/>
        <v>14</v>
      </c>
      <c r="F38" s="59">
        <v>42.029605259999997</v>
      </c>
      <c r="G38" s="56">
        <f t="shared" si="46"/>
        <v>59</v>
      </c>
      <c r="H38" s="60">
        <v>41.883408070000002</v>
      </c>
      <c r="I38" s="58">
        <f t="shared" si="47"/>
        <v>58</v>
      </c>
      <c r="J38" s="55">
        <v>0.20600405454192008</v>
      </c>
      <c r="K38" s="56">
        <f t="shared" si="48"/>
        <v>39</v>
      </c>
      <c r="L38" s="57">
        <v>0.20837355897552387</v>
      </c>
      <c r="M38" s="58">
        <f t="shared" si="49"/>
        <v>38</v>
      </c>
      <c r="N38" s="55">
        <v>0.18642561581826766</v>
      </c>
      <c r="O38" s="56">
        <f t="shared" si="50"/>
        <v>72</v>
      </c>
      <c r="P38" s="57">
        <v>0.18261968311658811</v>
      </c>
      <c r="Q38" s="58">
        <f t="shared" si="51"/>
        <v>72</v>
      </c>
      <c r="R38" s="55">
        <v>5.0612346913271683E-2</v>
      </c>
      <c r="S38" s="56">
        <f t="shared" si="52"/>
        <v>91</v>
      </c>
      <c r="T38" s="57">
        <v>5.1933670282242037E-2</v>
      </c>
      <c r="U38" s="58">
        <f t="shared" si="53"/>
        <v>91</v>
      </c>
      <c r="V38" s="55">
        <v>0.23832983133624852</v>
      </c>
      <c r="W38" s="56">
        <f t="shared" si="54"/>
        <v>72</v>
      </c>
      <c r="X38" s="57">
        <v>0.22850757531781507</v>
      </c>
      <c r="Y38" s="58">
        <f t="shared" si="55"/>
        <v>70</v>
      </c>
      <c r="Z38" s="55">
        <v>0.13768167442521587</v>
      </c>
      <c r="AA38" s="56">
        <f t="shared" si="56"/>
        <v>56</v>
      </c>
      <c r="AB38" s="57">
        <v>0.13793103448275862</v>
      </c>
      <c r="AC38" s="58">
        <f t="shared" si="57"/>
        <v>42</v>
      </c>
      <c r="AD38" s="55">
        <v>0.11799999999999999</v>
      </c>
      <c r="AE38" s="56">
        <f t="shared" si="58"/>
        <v>88</v>
      </c>
      <c r="AF38" s="57">
        <v>0.126</v>
      </c>
      <c r="AG38" s="58">
        <f t="shared" si="59"/>
        <v>86</v>
      </c>
      <c r="AH38" s="61">
        <v>19.482597865263919</v>
      </c>
      <c r="AI38" s="56">
        <f t="shared" si="43"/>
        <v>73</v>
      </c>
      <c r="AJ38" s="58">
        <v>14</v>
      </c>
      <c r="AK38" s="58">
        <f t="shared" si="43"/>
        <v>54</v>
      </c>
      <c r="AL38" s="57">
        <v>0.13300000000000001</v>
      </c>
      <c r="AM38" s="56">
        <f t="shared" si="41"/>
        <v>73</v>
      </c>
      <c r="AN38" s="58">
        <v>9262</v>
      </c>
      <c r="AO38" s="58">
        <f t="shared" si="42"/>
        <v>47</v>
      </c>
      <c r="AP38" s="55">
        <v>0.45200000762939452</v>
      </c>
      <c r="AQ38" s="56">
        <f t="shared" si="30"/>
        <v>79</v>
      </c>
      <c r="AR38" s="57">
        <v>0.45599998474121095</v>
      </c>
      <c r="AS38" s="58">
        <f t="shared" si="30"/>
        <v>80</v>
      </c>
      <c r="AT38" s="62">
        <v>0.17600000000000002</v>
      </c>
      <c r="AU38" s="58">
        <f t="shared" si="31"/>
        <v>20</v>
      </c>
      <c r="AV38" s="63">
        <v>0.42573481798171997</v>
      </c>
      <c r="AW38" s="56">
        <f t="shared" si="32"/>
        <v>37</v>
      </c>
      <c r="AX38" s="64">
        <v>0.61166046602702173</v>
      </c>
      <c r="AY38" s="58">
        <f t="shared" si="32"/>
        <v>30</v>
      </c>
      <c r="AZ38" s="55">
        <v>0.86350033036651253</v>
      </c>
      <c r="BA38" s="56">
        <f t="shared" si="60"/>
        <v>53</v>
      </c>
      <c r="BB38" s="57">
        <v>0.85453685827981563</v>
      </c>
      <c r="BC38" s="58">
        <f t="shared" si="61"/>
        <v>47</v>
      </c>
      <c r="BD38" s="55">
        <v>0.73131485871973256</v>
      </c>
      <c r="BE38" s="56">
        <f t="shared" si="62"/>
        <v>39</v>
      </c>
      <c r="BF38" s="57">
        <v>0.72168157283006973</v>
      </c>
      <c r="BG38" s="58">
        <f t="shared" si="63"/>
        <v>31</v>
      </c>
      <c r="BH38" s="55">
        <v>0.16387250679212775</v>
      </c>
      <c r="BI38" s="56">
        <f t="shared" si="33"/>
        <v>79</v>
      </c>
      <c r="BJ38" s="57">
        <v>0.16963865150393648</v>
      </c>
      <c r="BK38" s="58">
        <f t="shared" si="34"/>
        <v>82</v>
      </c>
      <c r="BL38" s="65">
        <v>39490</v>
      </c>
      <c r="BM38" s="56">
        <f t="shared" si="64"/>
        <v>69</v>
      </c>
      <c r="BN38" s="58">
        <v>36826</v>
      </c>
      <c r="BO38" s="58">
        <f t="shared" si="65"/>
        <v>71</v>
      </c>
      <c r="BP38" s="55">
        <v>0.315</v>
      </c>
      <c r="BQ38" s="56">
        <f t="shared" si="66"/>
        <v>94</v>
      </c>
      <c r="BR38" s="57">
        <v>0.32300000000000001</v>
      </c>
      <c r="BS38" s="58">
        <f t="shared" si="67"/>
        <v>94</v>
      </c>
      <c r="BT38" s="55">
        <v>0.83699999999999997</v>
      </c>
      <c r="BU38" s="56">
        <f t="shared" si="35"/>
        <v>33</v>
      </c>
      <c r="BV38" s="57">
        <v>0.83799999999999997</v>
      </c>
      <c r="BW38" s="58">
        <f t="shared" si="36"/>
        <v>34</v>
      </c>
      <c r="BX38" s="55">
        <v>3.6000000000000004E-2</v>
      </c>
      <c r="BY38" s="56">
        <f t="shared" si="68"/>
        <v>52</v>
      </c>
      <c r="BZ38" s="57">
        <v>5.0036098816586619E-2</v>
      </c>
      <c r="CA38" s="58">
        <f t="shared" si="69"/>
        <v>56</v>
      </c>
      <c r="CB38" s="65">
        <v>932</v>
      </c>
      <c r="CC38" s="56">
        <f t="shared" si="70"/>
        <v>19</v>
      </c>
      <c r="CD38" s="58">
        <v>910</v>
      </c>
      <c r="CE38" s="58">
        <f t="shared" si="71"/>
        <v>16</v>
      </c>
      <c r="CF38" s="65">
        <v>754.36480470143113</v>
      </c>
      <c r="CG38" s="56">
        <f t="shared" si="72"/>
        <v>50</v>
      </c>
      <c r="CH38" s="58">
        <v>731.72575420560747</v>
      </c>
      <c r="CI38" s="58">
        <f t="shared" si="73"/>
        <v>50</v>
      </c>
      <c r="CJ38" s="66">
        <v>0.79500000000000004</v>
      </c>
      <c r="CK38" s="56">
        <f t="shared" si="37"/>
        <v>21</v>
      </c>
      <c r="CL38" s="67">
        <v>0.80500000000000005</v>
      </c>
      <c r="CM38" s="58">
        <f t="shared" si="38"/>
        <v>18</v>
      </c>
      <c r="CN38" s="65">
        <v>94888.654679425294</v>
      </c>
      <c r="CO38" s="56">
        <f t="shared" si="39"/>
        <v>68</v>
      </c>
      <c r="CP38" s="58">
        <v>90897.609218087891</v>
      </c>
      <c r="CQ38" s="58">
        <f t="shared" si="40"/>
        <v>68</v>
      </c>
      <c r="CR38" s="68">
        <v>6.7500000000000004E-2</v>
      </c>
    </row>
    <row r="39" spans="1:96">
      <c r="A39" s="52" t="s">
        <v>60</v>
      </c>
      <c r="B39" s="17">
        <v>0.13427983840718113</v>
      </c>
      <c r="C39" s="20">
        <f t="shared" si="44"/>
        <v>36</v>
      </c>
      <c r="D39" s="19">
        <v>0.21582760211356203</v>
      </c>
      <c r="E39" s="4">
        <f t="shared" si="45"/>
        <v>31</v>
      </c>
      <c r="F39" s="35">
        <v>40.901659600000002</v>
      </c>
      <c r="G39" s="20">
        <f t="shared" si="46"/>
        <v>66</v>
      </c>
      <c r="H39" s="36">
        <v>40.80537863</v>
      </c>
      <c r="I39" s="4">
        <f t="shared" si="47"/>
        <v>66</v>
      </c>
      <c r="J39" s="17">
        <v>0.21264028352037803</v>
      </c>
      <c r="K39" s="20">
        <f t="shared" si="48"/>
        <v>29</v>
      </c>
      <c r="L39" s="19">
        <v>0.2147948154771723</v>
      </c>
      <c r="M39" s="4">
        <f t="shared" si="49"/>
        <v>31</v>
      </c>
      <c r="N39" s="17">
        <v>0.17185836053134201</v>
      </c>
      <c r="O39" s="20">
        <f t="shared" si="50"/>
        <v>84</v>
      </c>
      <c r="P39" s="19">
        <v>0.16897012735591072</v>
      </c>
      <c r="Q39" s="4">
        <f t="shared" si="51"/>
        <v>83</v>
      </c>
      <c r="R39" s="17">
        <v>5.7781935923359819E-2</v>
      </c>
      <c r="S39" s="20">
        <f t="shared" si="52"/>
        <v>75</v>
      </c>
      <c r="T39" s="19">
        <v>5.9185338877844239E-2</v>
      </c>
      <c r="U39" s="4">
        <f t="shared" si="53"/>
        <v>74</v>
      </c>
      <c r="V39" s="17">
        <v>0.28171526795093282</v>
      </c>
      <c r="W39" s="20">
        <f t="shared" si="54"/>
        <v>48</v>
      </c>
      <c r="X39" s="19">
        <v>0.26206597905676721</v>
      </c>
      <c r="Y39" s="4">
        <f t="shared" si="55"/>
        <v>50</v>
      </c>
      <c r="Z39" s="17">
        <v>0.13859087399504338</v>
      </c>
      <c r="AA39" s="20">
        <f t="shared" si="56"/>
        <v>55</v>
      </c>
      <c r="AB39" s="19">
        <v>0.12403067168829761</v>
      </c>
      <c r="AC39" s="4">
        <f t="shared" si="57"/>
        <v>77</v>
      </c>
      <c r="AD39" s="17">
        <v>0.14000000000000001</v>
      </c>
      <c r="AE39" s="20">
        <f t="shared" si="58"/>
        <v>54</v>
      </c>
      <c r="AF39" s="19">
        <v>0.14300000000000002</v>
      </c>
      <c r="AG39" s="4">
        <f t="shared" si="59"/>
        <v>61</v>
      </c>
      <c r="AH39" s="11">
        <v>21.627061191342115</v>
      </c>
      <c r="AI39" s="20">
        <f t="shared" si="43"/>
        <v>68</v>
      </c>
      <c r="AJ39" s="4">
        <v>49</v>
      </c>
      <c r="AK39" s="4">
        <f t="shared" si="43"/>
        <v>15</v>
      </c>
      <c r="AL39" s="43">
        <v>0.16899999999999998</v>
      </c>
      <c r="AM39" s="20">
        <f t="shared" si="41"/>
        <v>32</v>
      </c>
      <c r="AN39" s="4">
        <v>37928</v>
      </c>
      <c r="AO39" s="4">
        <f t="shared" si="42"/>
        <v>6</v>
      </c>
      <c r="AP39" s="17">
        <v>0.66699996948242191</v>
      </c>
      <c r="AQ39" s="20">
        <f t="shared" si="30"/>
        <v>47</v>
      </c>
      <c r="AR39" s="19">
        <v>0.69300003051757808</v>
      </c>
      <c r="AS39" s="4">
        <f t="shared" si="30"/>
        <v>49</v>
      </c>
      <c r="AT39" s="3">
        <v>0.14000000000000001</v>
      </c>
      <c r="AU39" s="4">
        <f t="shared" si="31"/>
        <v>48</v>
      </c>
      <c r="AV39" s="6">
        <v>0.43339180946350098</v>
      </c>
      <c r="AW39" s="20">
        <f t="shared" si="32"/>
        <v>31</v>
      </c>
      <c r="AX39" s="1">
        <v>0.58288149986934934</v>
      </c>
      <c r="AY39" s="4">
        <f t="shared" si="32"/>
        <v>39</v>
      </c>
      <c r="AZ39" s="17">
        <v>0.89518795581924349</v>
      </c>
      <c r="BA39" s="20">
        <f t="shared" si="60"/>
        <v>34</v>
      </c>
      <c r="BB39" s="19">
        <v>0.87544037738102343</v>
      </c>
      <c r="BC39" s="4">
        <f t="shared" si="61"/>
        <v>35</v>
      </c>
      <c r="BD39" s="17">
        <v>0.76329057524095401</v>
      </c>
      <c r="BE39" s="20">
        <f t="shared" si="62"/>
        <v>25</v>
      </c>
      <c r="BF39" s="19">
        <v>0.74228219979697851</v>
      </c>
      <c r="BG39" s="4">
        <f t="shared" si="63"/>
        <v>26</v>
      </c>
      <c r="BH39" s="17">
        <v>0.16065447311260428</v>
      </c>
      <c r="BI39" s="20">
        <f t="shared" si="33"/>
        <v>82</v>
      </c>
      <c r="BJ39" s="19">
        <v>0.16476056510305181</v>
      </c>
      <c r="BK39" s="4">
        <f t="shared" si="34"/>
        <v>86</v>
      </c>
      <c r="BL39" s="5">
        <v>44103</v>
      </c>
      <c r="BM39" s="20">
        <f t="shared" si="64"/>
        <v>36</v>
      </c>
      <c r="BN39" s="4">
        <v>41330</v>
      </c>
      <c r="BO39" s="4">
        <f t="shared" si="65"/>
        <v>35</v>
      </c>
      <c r="BP39" s="17">
        <v>0.55000000000000004</v>
      </c>
      <c r="BQ39" s="20">
        <f t="shared" si="66"/>
        <v>68</v>
      </c>
      <c r="BR39" s="19">
        <v>0.54800000000000004</v>
      </c>
      <c r="BS39" s="4">
        <f t="shared" si="67"/>
        <v>67</v>
      </c>
      <c r="BT39" s="17">
        <v>0.84699999999999998</v>
      </c>
      <c r="BU39" s="20">
        <f t="shared" si="35"/>
        <v>17</v>
      </c>
      <c r="BV39" s="19">
        <v>0.85299999999999998</v>
      </c>
      <c r="BW39" s="4">
        <f t="shared" si="36"/>
        <v>18</v>
      </c>
      <c r="BX39" s="17">
        <v>3.7999999999999999E-2</v>
      </c>
      <c r="BY39" s="20">
        <f t="shared" si="68"/>
        <v>40</v>
      </c>
      <c r="BZ39" s="19">
        <v>5.5812878472703741E-2</v>
      </c>
      <c r="CA39" s="4">
        <f t="shared" si="69"/>
        <v>33</v>
      </c>
      <c r="CB39" s="5">
        <v>892</v>
      </c>
      <c r="CC39" s="20">
        <f t="shared" si="70"/>
        <v>28</v>
      </c>
      <c r="CD39" s="4">
        <v>846</v>
      </c>
      <c r="CE39" s="4">
        <f t="shared" si="71"/>
        <v>24</v>
      </c>
      <c r="CF39" s="5">
        <v>760.86106704763472</v>
      </c>
      <c r="CG39" s="20">
        <f t="shared" si="72"/>
        <v>47</v>
      </c>
      <c r="CH39" s="4">
        <v>736.64000980019068</v>
      </c>
      <c r="CI39" s="4">
        <f t="shared" si="73"/>
        <v>48</v>
      </c>
      <c r="CJ39" s="7">
        <v>0.83</v>
      </c>
      <c r="CK39" s="20">
        <f t="shared" si="37"/>
        <v>12</v>
      </c>
      <c r="CL39" s="8">
        <v>0.83</v>
      </c>
      <c r="CM39" s="4">
        <f t="shared" si="38"/>
        <v>12</v>
      </c>
      <c r="CN39" s="5">
        <v>91670.008078028288</v>
      </c>
      <c r="CO39" s="20">
        <f t="shared" si="39"/>
        <v>72</v>
      </c>
      <c r="CP39" s="4">
        <v>88751.808409661535</v>
      </c>
      <c r="CQ39" s="4">
        <f t="shared" si="40"/>
        <v>72</v>
      </c>
      <c r="CR39" s="21">
        <v>7.0000000000000007E-2</v>
      </c>
    </row>
    <row r="40" spans="1:96">
      <c r="A40" s="52" t="s">
        <v>61</v>
      </c>
      <c r="B40" s="17">
        <v>-6.9455564451561244E-2</v>
      </c>
      <c r="C40" s="20">
        <f t="shared" si="44"/>
        <v>80</v>
      </c>
      <c r="D40" s="19">
        <v>-6.8779123951537749E-2</v>
      </c>
      <c r="E40" s="4">
        <f t="shared" si="45"/>
        <v>81</v>
      </c>
      <c r="F40" s="35">
        <v>43.802631580000003</v>
      </c>
      <c r="G40" s="20">
        <f t="shared" si="46"/>
        <v>38</v>
      </c>
      <c r="H40" s="36">
        <v>44.283950619999999</v>
      </c>
      <c r="I40" s="4">
        <f t="shared" si="47"/>
        <v>34</v>
      </c>
      <c r="J40" s="17">
        <v>0.17233787029623698</v>
      </c>
      <c r="K40" s="20">
        <f t="shared" si="48"/>
        <v>83</v>
      </c>
      <c r="L40" s="19">
        <v>0.1735195750541019</v>
      </c>
      <c r="M40" s="4">
        <f t="shared" si="49"/>
        <v>82</v>
      </c>
      <c r="N40" s="17">
        <v>0.22758206565252201</v>
      </c>
      <c r="O40" s="20">
        <f t="shared" si="50"/>
        <v>32</v>
      </c>
      <c r="P40" s="19">
        <v>0.22191619122565415</v>
      </c>
      <c r="Q40" s="4">
        <f t="shared" si="51"/>
        <v>33</v>
      </c>
      <c r="R40" s="17">
        <v>7.866293034427542E-2</v>
      </c>
      <c r="S40" s="20">
        <f t="shared" si="52"/>
        <v>26</v>
      </c>
      <c r="T40" s="19">
        <v>7.9382254574070429E-2</v>
      </c>
      <c r="U40" s="4">
        <f t="shared" si="53"/>
        <v>27</v>
      </c>
      <c r="V40" s="17">
        <v>0.24729490458390715</v>
      </c>
      <c r="W40" s="20">
        <f t="shared" si="54"/>
        <v>67</v>
      </c>
      <c r="X40" s="19">
        <v>0.23661917597227569</v>
      </c>
      <c r="Y40" s="4">
        <f t="shared" si="55"/>
        <v>65</v>
      </c>
      <c r="Z40" s="17">
        <v>0.11756935270805813</v>
      </c>
      <c r="AA40" s="20">
        <f t="shared" si="56"/>
        <v>94</v>
      </c>
      <c r="AB40" s="19">
        <v>0.10779291553133515</v>
      </c>
      <c r="AC40" s="4">
        <f t="shared" si="57"/>
        <v>95</v>
      </c>
      <c r="AD40" s="17">
        <v>0.127</v>
      </c>
      <c r="AE40" s="20">
        <f t="shared" si="58"/>
        <v>81</v>
      </c>
      <c r="AF40" s="19">
        <v>0.14000000000000001</v>
      </c>
      <c r="AG40" s="4">
        <f t="shared" si="59"/>
        <v>69</v>
      </c>
      <c r="AH40" s="11">
        <v>8.7229588276343328</v>
      </c>
      <c r="AI40" s="20">
        <f t="shared" si="43"/>
        <v>94</v>
      </c>
      <c r="AJ40" s="4">
        <v>1</v>
      </c>
      <c r="AK40" s="4">
        <f t="shared" si="43"/>
        <v>94</v>
      </c>
      <c r="AL40" s="43">
        <v>0.08</v>
      </c>
      <c r="AM40" s="20">
        <f t="shared" si="41"/>
        <v>100</v>
      </c>
      <c r="AN40" s="4">
        <v>921</v>
      </c>
      <c r="AO40" s="4">
        <f t="shared" si="42"/>
        <v>98</v>
      </c>
      <c r="AP40" s="17">
        <v>1.4139999389648437</v>
      </c>
      <c r="AQ40" s="20">
        <f t="shared" si="30"/>
        <v>2</v>
      </c>
      <c r="AR40" s="19">
        <v>1.5360000610351563</v>
      </c>
      <c r="AS40" s="4">
        <f t="shared" si="30"/>
        <v>2</v>
      </c>
      <c r="AT40" s="3">
        <v>0.125</v>
      </c>
      <c r="AU40" s="4">
        <f t="shared" si="31"/>
        <v>68</v>
      </c>
      <c r="AV40" s="6">
        <v>0.37170329689979553</v>
      </c>
      <c r="AW40" s="20">
        <f t="shared" si="32"/>
        <v>64</v>
      </c>
      <c r="AX40" s="1">
        <v>0.50502067336089784</v>
      </c>
      <c r="AY40" s="4">
        <f t="shared" si="32"/>
        <v>70</v>
      </c>
      <c r="AZ40" s="17">
        <v>0.85287846481876328</v>
      </c>
      <c r="BA40" s="20">
        <f t="shared" si="60"/>
        <v>63</v>
      </c>
      <c r="BB40" s="19">
        <v>0.83570504527813716</v>
      </c>
      <c r="BC40" s="4">
        <f t="shared" si="61"/>
        <v>58</v>
      </c>
      <c r="BD40" s="17">
        <v>0.62835820895522387</v>
      </c>
      <c r="BE40" s="20">
        <f t="shared" si="62"/>
        <v>74</v>
      </c>
      <c r="BF40" s="19">
        <v>0.63971539456662352</v>
      </c>
      <c r="BG40" s="4">
        <f t="shared" si="63"/>
        <v>58</v>
      </c>
      <c r="BH40" s="17">
        <v>0.19660861594867093</v>
      </c>
      <c r="BI40" s="20">
        <f t="shared" si="33"/>
        <v>59</v>
      </c>
      <c r="BJ40" s="19">
        <v>0.21068769163381515</v>
      </c>
      <c r="BK40" s="4">
        <f t="shared" si="34"/>
        <v>60</v>
      </c>
      <c r="BL40" s="5">
        <v>41571</v>
      </c>
      <c r="BM40" s="20">
        <f t="shared" si="64"/>
        <v>54</v>
      </c>
      <c r="BN40" s="4">
        <v>38915</v>
      </c>
      <c r="BO40" s="4">
        <f t="shared" si="65"/>
        <v>56</v>
      </c>
      <c r="BP40" s="17">
        <v>0.26300000000000001</v>
      </c>
      <c r="BQ40" s="20">
        <f t="shared" si="66"/>
        <v>97</v>
      </c>
      <c r="BR40" s="19">
        <v>0.26800000000000002</v>
      </c>
      <c r="BS40" s="4">
        <f t="shared" si="67"/>
        <v>97</v>
      </c>
      <c r="BT40" s="17">
        <v>0.88600000000000001</v>
      </c>
      <c r="BU40" s="20">
        <f t="shared" si="35"/>
        <v>2</v>
      </c>
      <c r="BV40" s="19">
        <v>0.88</v>
      </c>
      <c r="BW40" s="4">
        <f t="shared" si="36"/>
        <v>2</v>
      </c>
      <c r="BX40" s="17">
        <v>3.4000000000000002E-2</v>
      </c>
      <c r="BY40" s="20">
        <f t="shared" si="68"/>
        <v>63</v>
      </c>
      <c r="BZ40" s="19">
        <v>5.0191493650473692E-2</v>
      </c>
      <c r="CA40" s="4">
        <f t="shared" si="69"/>
        <v>55</v>
      </c>
      <c r="CB40" s="5">
        <v>779</v>
      </c>
      <c r="CC40" s="20">
        <f t="shared" si="70"/>
        <v>73</v>
      </c>
      <c r="CD40" s="4">
        <v>784</v>
      </c>
      <c r="CE40" s="4">
        <f t="shared" si="71"/>
        <v>46</v>
      </c>
      <c r="CF40" s="5">
        <v>757.17296199095028</v>
      </c>
      <c r="CG40" s="20">
        <f t="shared" si="72"/>
        <v>49</v>
      </c>
      <c r="CH40" s="4">
        <v>722.82819210627656</v>
      </c>
      <c r="CI40" s="4">
        <f t="shared" si="73"/>
        <v>53</v>
      </c>
      <c r="CJ40" s="7">
        <v>0.79</v>
      </c>
      <c r="CK40" s="20">
        <f t="shared" si="37"/>
        <v>23</v>
      </c>
      <c r="CL40" s="8">
        <v>0.79</v>
      </c>
      <c r="CM40" s="4">
        <f t="shared" si="38"/>
        <v>21</v>
      </c>
      <c r="CN40" s="5">
        <v>95844.678733031673</v>
      </c>
      <c r="CO40" s="20">
        <f t="shared" si="39"/>
        <v>67</v>
      </c>
      <c r="CP40" s="4">
        <v>91497.23950712361</v>
      </c>
      <c r="CQ40" s="4">
        <f t="shared" si="40"/>
        <v>66</v>
      </c>
      <c r="CR40" s="21">
        <v>6.7500000000000004E-2</v>
      </c>
    </row>
    <row r="41" spans="1:96">
      <c r="A41" s="52" t="s">
        <v>11</v>
      </c>
      <c r="B41" s="17">
        <v>-1.2723607961703199E-2</v>
      </c>
      <c r="C41" s="20">
        <f t="shared" si="44"/>
        <v>69</v>
      </c>
      <c r="D41" s="19">
        <v>-1.9636902556502408E-2</v>
      </c>
      <c r="E41" s="4">
        <f t="shared" si="45"/>
        <v>69</v>
      </c>
      <c r="F41" s="35">
        <v>44.310344829999998</v>
      </c>
      <c r="G41" s="20">
        <f t="shared" si="46"/>
        <v>33</v>
      </c>
      <c r="H41" s="36">
        <v>44.583333330000002</v>
      </c>
      <c r="I41" s="4">
        <f t="shared" si="47"/>
        <v>31</v>
      </c>
      <c r="J41" s="17">
        <v>0.21189216427311666</v>
      </c>
      <c r="K41" s="20">
        <f t="shared" si="48"/>
        <v>32</v>
      </c>
      <c r="L41" s="19">
        <v>0.2126270867327727</v>
      </c>
      <c r="M41" s="4">
        <f t="shared" si="49"/>
        <v>32</v>
      </c>
      <c r="N41" s="17">
        <v>0.25396825396825395</v>
      </c>
      <c r="O41" s="20">
        <f t="shared" si="50"/>
        <v>20</v>
      </c>
      <c r="P41" s="19">
        <v>0.25480105434919043</v>
      </c>
      <c r="Q41" s="4">
        <f t="shared" si="51"/>
        <v>18</v>
      </c>
      <c r="R41" s="17">
        <v>6.4373897707231037E-2</v>
      </c>
      <c r="S41" s="20">
        <f t="shared" si="52"/>
        <v>51</v>
      </c>
      <c r="T41" s="19">
        <v>6.6273377682942142E-2</v>
      </c>
      <c r="U41" s="4">
        <f t="shared" si="53"/>
        <v>49</v>
      </c>
      <c r="V41" s="17">
        <v>0.36136563323710302</v>
      </c>
      <c r="W41" s="20">
        <f t="shared" si="54"/>
        <v>18</v>
      </c>
      <c r="X41" s="19">
        <v>0.35018095594658677</v>
      </c>
      <c r="Y41" s="4">
        <f t="shared" si="55"/>
        <v>18</v>
      </c>
      <c r="Z41" s="17">
        <v>0.19029495718363462</v>
      </c>
      <c r="AA41" s="20">
        <f t="shared" si="56"/>
        <v>8</v>
      </c>
      <c r="AB41" s="19">
        <v>0.184560087513674</v>
      </c>
      <c r="AC41" s="4">
        <f t="shared" si="57"/>
        <v>6</v>
      </c>
      <c r="AD41" s="17">
        <v>0.16700000000000001</v>
      </c>
      <c r="AE41" s="20">
        <f t="shared" si="58"/>
        <v>11</v>
      </c>
      <c r="AF41" s="19">
        <v>0.17600000000000002</v>
      </c>
      <c r="AG41" s="4">
        <f t="shared" si="59"/>
        <v>9</v>
      </c>
      <c r="AH41" s="11">
        <v>70.804814727401464</v>
      </c>
      <c r="AI41" s="20">
        <f t="shared" si="43"/>
        <v>2</v>
      </c>
      <c r="AJ41" s="4">
        <v>6</v>
      </c>
      <c r="AK41" s="4">
        <f t="shared" si="43"/>
        <v>80</v>
      </c>
      <c r="AL41" s="43">
        <v>0.17300000000000001</v>
      </c>
      <c r="AM41" s="20">
        <f t="shared" si="41"/>
        <v>23</v>
      </c>
      <c r="AN41" s="4">
        <v>1463</v>
      </c>
      <c r="AO41" s="4">
        <f t="shared" si="42"/>
        <v>96</v>
      </c>
      <c r="AP41" s="17">
        <v>0.77800003051757816</v>
      </c>
      <c r="AQ41" s="20">
        <f t="shared" si="30"/>
        <v>34</v>
      </c>
      <c r="AR41" s="19">
        <v>1.2130000305175781</v>
      </c>
      <c r="AS41" s="4">
        <f t="shared" si="30"/>
        <v>7</v>
      </c>
      <c r="AT41" s="3">
        <v>0.154</v>
      </c>
      <c r="AU41" s="4">
        <f t="shared" si="31"/>
        <v>40</v>
      </c>
      <c r="AV41" s="6">
        <v>0.36786976456642151</v>
      </c>
      <c r="AW41" s="20">
        <f t="shared" si="32"/>
        <v>66</v>
      </c>
      <c r="AX41" s="1">
        <v>0.6005774783445621</v>
      </c>
      <c r="AY41" s="4">
        <f t="shared" si="32"/>
        <v>31</v>
      </c>
      <c r="AZ41" s="17">
        <v>0.78102811701221242</v>
      </c>
      <c r="BA41" s="20">
        <f t="shared" si="60"/>
        <v>98</v>
      </c>
      <c r="BB41" s="19">
        <v>0.68493958149130563</v>
      </c>
      <c r="BC41" s="4">
        <f t="shared" si="61"/>
        <v>100</v>
      </c>
      <c r="BD41" s="17">
        <v>0.68020448736154504</v>
      </c>
      <c r="BE41" s="20">
        <f t="shared" si="62"/>
        <v>52</v>
      </c>
      <c r="BF41" s="19">
        <v>0.55997642204538756</v>
      </c>
      <c r="BG41" s="4">
        <f t="shared" si="63"/>
        <v>85</v>
      </c>
      <c r="BH41" s="17">
        <v>0.23765996343692869</v>
      </c>
      <c r="BI41" s="20">
        <f t="shared" si="33"/>
        <v>37</v>
      </c>
      <c r="BJ41" s="19">
        <v>0.23209876543209876</v>
      </c>
      <c r="BK41" s="4">
        <f t="shared" si="34"/>
        <v>46</v>
      </c>
      <c r="BL41" s="5">
        <v>37943</v>
      </c>
      <c r="BM41" s="20">
        <f t="shared" si="64"/>
        <v>86</v>
      </c>
      <c r="BN41" s="4">
        <v>35055</v>
      </c>
      <c r="BO41" s="4">
        <f t="shared" si="65"/>
        <v>88</v>
      </c>
      <c r="BP41" s="17">
        <v>0.74099999999999999</v>
      </c>
      <c r="BQ41" s="20">
        <f t="shared" si="66"/>
        <v>21</v>
      </c>
      <c r="BR41" s="19">
        <v>0.67500000000000004</v>
      </c>
      <c r="BS41" s="4">
        <f t="shared" si="67"/>
        <v>37</v>
      </c>
      <c r="BT41" s="17">
        <v>0.84399999999999997</v>
      </c>
      <c r="BU41" s="20">
        <f t="shared" si="35"/>
        <v>25</v>
      </c>
      <c r="BV41" s="19">
        <v>0.82499999999999996</v>
      </c>
      <c r="BW41" s="4">
        <f t="shared" si="36"/>
        <v>51</v>
      </c>
      <c r="BX41" s="17">
        <v>5.2000000000000005E-2</v>
      </c>
      <c r="BY41" s="20">
        <f t="shared" si="68"/>
        <v>10</v>
      </c>
      <c r="BZ41" s="19">
        <v>6.8378812199036923E-2</v>
      </c>
      <c r="CA41" s="4">
        <f t="shared" si="69"/>
        <v>14</v>
      </c>
      <c r="CB41" s="5">
        <v>791</v>
      </c>
      <c r="CC41" s="20">
        <f t="shared" si="70"/>
        <v>63</v>
      </c>
      <c r="CD41" s="4">
        <v>752</v>
      </c>
      <c r="CE41" s="4">
        <f t="shared" si="71"/>
        <v>66</v>
      </c>
      <c r="CF41" s="5">
        <v>978.51504286431532</v>
      </c>
      <c r="CG41" s="20">
        <f t="shared" si="72"/>
        <v>19</v>
      </c>
      <c r="CH41" s="4">
        <v>961.11690933483101</v>
      </c>
      <c r="CI41" s="4">
        <f t="shared" si="73"/>
        <v>16</v>
      </c>
      <c r="CJ41" s="7">
        <v>0.65</v>
      </c>
      <c r="CK41" s="20">
        <f t="shared" si="37"/>
        <v>58</v>
      </c>
      <c r="CL41" s="8">
        <v>0.65</v>
      </c>
      <c r="CM41" s="4">
        <f t="shared" si="38"/>
        <v>60</v>
      </c>
      <c r="CN41" s="5">
        <v>150540.77582527927</v>
      </c>
      <c r="CO41" s="20">
        <f t="shared" si="39"/>
        <v>23</v>
      </c>
      <c r="CP41" s="4">
        <v>147864.13989766629</v>
      </c>
      <c r="CQ41" s="4">
        <f t="shared" si="40"/>
        <v>21</v>
      </c>
      <c r="CR41" s="21">
        <v>7.0000000000000007E-2</v>
      </c>
    </row>
    <row r="42" spans="1:96">
      <c r="A42" s="52" t="s">
        <v>62</v>
      </c>
      <c r="B42" s="17">
        <v>0.22510878323932312</v>
      </c>
      <c r="C42" s="20">
        <f t="shared" si="44"/>
        <v>22</v>
      </c>
      <c r="D42" s="19">
        <v>0.19418783679753657</v>
      </c>
      <c r="E42" s="4">
        <f t="shared" si="45"/>
        <v>34</v>
      </c>
      <c r="F42" s="35">
        <v>43.75625823</v>
      </c>
      <c r="G42" s="20">
        <f t="shared" si="46"/>
        <v>39</v>
      </c>
      <c r="H42" s="36">
        <v>43.613965739999998</v>
      </c>
      <c r="I42" s="4">
        <f t="shared" si="47"/>
        <v>41</v>
      </c>
      <c r="J42" s="17">
        <v>0.18333601933924254</v>
      </c>
      <c r="K42" s="20">
        <f t="shared" si="48"/>
        <v>70</v>
      </c>
      <c r="L42" s="19">
        <v>0.18594691418335776</v>
      </c>
      <c r="M42" s="4">
        <f t="shared" si="49"/>
        <v>70</v>
      </c>
      <c r="N42" s="17">
        <v>0.18660757453666399</v>
      </c>
      <c r="O42" s="20">
        <f t="shared" si="50"/>
        <v>71</v>
      </c>
      <c r="P42" s="19">
        <v>0.18117570428269011</v>
      </c>
      <c r="Q42" s="4">
        <f t="shared" si="51"/>
        <v>74</v>
      </c>
      <c r="R42" s="17">
        <v>4.9927477840451248E-2</v>
      </c>
      <c r="S42" s="20">
        <f t="shared" si="52"/>
        <v>94</v>
      </c>
      <c r="T42" s="19">
        <v>5.1441133365901316E-2</v>
      </c>
      <c r="U42" s="4">
        <f t="shared" si="53"/>
        <v>94</v>
      </c>
      <c r="V42" s="17">
        <v>0.22839928350431526</v>
      </c>
      <c r="W42" s="20">
        <f t="shared" si="54"/>
        <v>75</v>
      </c>
      <c r="X42" s="19">
        <v>0.21177261032725367</v>
      </c>
      <c r="Y42" s="4">
        <f t="shared" si="55"/>
        <v>77</v>
      </c>
      <c r="Z42" s="17">
        <v>0.13204066749603191</v>
      </c>
      <c r="AA42" s="20">
        <f t="shared" si="56"/>
        <v>70</v>
      </c>
      <c r="AB42" s="19">
        <v>0.1248629945627646</v>
      </c>
      <c r="AC42" s="4">
        <f t="shared" si="57"/>
        <v>74</v>
      </c>
      <c r="AD42" s="17">
        <v>0.113</v>
      </c>
      <c r="AE42" s="20">
        <f t="shared" si="58"/>
        <v>91</v>
      </c>
      <c r="AF42" s="19">
        <v>0.124</v>
      </c>
      <c r="AG42" s="4">
        <f t="shared" si="59"/>
        <v>88</v>
      </c>
      <c r="AH42" s="11">
        <v>16.53275138048474</v>
      </c>
      <c r="AI42" s="20">
        <f t="shared" si="43"/>
        <v>83</v>
      </c>
      <c r="AJ42" s="4">
        <v>10</v>
      </c>
      <c r="AK42" s="4">
        <f t="shared" si="43"/>
        <v>64</v>
      </c>
      <c r="AL42" s="43">
        <v>0.12</v>
      </c>
      <c r="AM42" s="20">
        <f t="shared" si="41"/>
        <v>83</v>
      </c>
      <c r="AN42" s="4">
        <v>7251</v>
      </c>
      <c r="AO42" s="4">
        <f t="shared" si="42"/>
        <v>55</v>
      </c>
      <c r="AP42" s="17">
        <v>0.77900001525878904</v>
      </c>
      <c r="AQ42" s="20">
        <f t="shared" si="30"/>
        <v>33</v>
      </c>
      <c r="AR42" s="19">
        <v>0.79400001525878905</v>
      </c>
      <c r="AS42" s="4">
        <f t="shared" si="30"/>
        <v>39</v>
      </c>
      <c r="AT42" s="3">
        <v>0.183</v>
      </c>
      <c r="AU42" s="4">
        <f t="shared" si="31"/>
        <v>15</v>
      </c>
      <c r="AV42" s="6">
        <v>0.42061066627502441</v>
      </c>
      <c r="AW42" s="20">
        <f t="shared" si="32"/>
        <v>43</v>
      </c>
      <c r="AX42" s="1">
        <v>0.62438939288206563</v>
      </c>
      <c r="AY42" s="4">
        <f t="shared" si="32"/>
        <v>25</v>
      </c>
      <c r="AZ42" s="17">
        <v>0.91357166040710347</v>
      </c>
      <c r="BA42" s="20">
        <f t="shared" si="60"/>
        <v>19</v>
      </c>
      <c r="BB42" s="19">
        <v>0.88789719626168229</v>
      </c>
      <c r="BC42" s="4">
        <f t="shared" si="61"/>
        <v>28</v>
      </c>
      <c r="BD42" s="17">
        <v>0.78082255297445169</v>
      </c>
      <c r="BE42" s="20">
        <f t="shared" si="62"/>
        <v>20</v>
      </c>
      <c r="BF42" s="19">
        <v>0.74481308411214953</v>
      </c>
      <c r="BG42" s="4">
        <f t="shared" si="63"/>
        <v>24</v>
      </c>
      <c r="BH42" s="17">
        <v>0.1540446071904128</v>
      </c>
      <c r="BI42" s="20">
        <f t="shared" si="33"/>
        <v>85</v>
      </c>
      <c r="BJ42" s="19">
        <v>0.22457416900942617</v>
      </c>
      <c r="BK42" s="4">
        <f t="shared" si="34"/>
        <v>53</v>
      </c>
      <c r="BL42" s="5">
        <v>42807</v>
      </c>
      <c r="BM42" s="20">
        <f t="shared" si="64"/>
        <v>48</v>
      </c>
      <c r="BN42" s="4">
        <v>40359</v>
      </c>
      <c r="BO42" s="4">
        <f t="shared" si="65"/>
        <v>44</v>
      </c>
      <c r="BP42" s="17">
        <v>0.44700000000000001</v>
      </c>
      <c r="BQ42" s="20">
        <f t="shared" si="66"/>
        <v>82</v>
      </c>
      <c r="BR42" s="19">
        <v>0.44500000000000001</v>
      </c>
      <c r="BS42" s="4">
        <f t="shared" si="67"/>
        <v>83</v>
      </c>
      <c r="BT42" s="17">
        <v>0.83899999999999997</v>
      </c>
      <c r="BU42" s="20">
        <f t="shared" si="35"/>
        <v>30</v>
      </c>
      <c r="BV42" s="19">
        <v>0.84</v>
      </c>
      <c r="BW42" s="4">
        <f t="shared" si="36"/>
        <v>31</v>
      </c>
      <c r="BX42" s="17">
        <v>3.1E-2</v>
      </c>
      <c r="BY42" s="20">
        <f t="shared" si="68"/>
        <v>92</v>
      </c>
      <c r="BZ42" s="19">
        <v>4.2692268409764068E-2</v>
      </c>
      <c r="CA42" s="4">
        <f t="shared" si="69"/>
        <v>94</v>
      </c>
      <c r="CB42" s="5">
        <v>958</v>
      </c>
      <c r="CC42" s="20">
        <f t="shared" si="70"/>
        <v>14</v>
      </c>
      <c r="CD42" s="4">
        <v>937</v>
      </c>
      <c r="CE42" s="4">
        <f t="shared" si="71"/>
        <v>10</v>
      </c>
      <c r="CF42" s="5">
        <v>719.15777262335132</v>
      </c>
      <c r="CG42" s="20">
        <f t="shared" si="72"/>
        <v>62</v>
      </c>
      <c r="CH42" s="4">
        <v>630.11164402930035</v>
      </c>
      <c r="CI42" s="4">
        <f t="shared" si="73"/>
        <v>70</v>
      </c>
      <c r="CJ42" s="7">
        <v>0.84</v>
      </c>
      <c r="CK42" s="20">
        <f t="shared" si="37"/>
        <v>10</v>
      </c>
      <c r="CL42" s="8">
        <v>0.84</v>
      </c>
      <c r="CM42" s="4">
        <f t="shared" si="38"/>
        <v>10</v>
      </c>
      <c r="CN42" s="5">
        <v>85614.020550398956</v>
      </c>
      <c r="CO42" s="20">
        <f t="shared" si="39"/>
        <v>83</v>
      </c>
      <c r="CP42" s="4">
        <v>75013.290955869103</v>
      </c>
      <c r="CQ42" s="4">
        <f t="shared" si="40"/>
        <v>90</v>
      </c>
      <c r="CR42" s="21">
        <v>6.7500000000000004E-2</v>
      </c>
    </row>
    <row r="43" spans="1:96" s="64" customFormat="1">
      <c r="A43" s="54" t="s">
        <v>4</v>
      </c>
      <c r="B43" s="55">
        <v>-4.9135220125786166E-5</v>
      </c>
      <c r="C43" s="56">
        <f t="shared" si="44"/>
        <v>59</v>
      </c>
      <c r="D43" s="57">
        <v>5.0968241673121611E-2</v>
      </c>
      <c r="E43" s="58">
        <f t="shared" si="45"/>
        <v>56</v>
      </c>
      <c r="F43" s="59">
        <v>42.046511629999998</v>
      </c>
      <c r="G43" s="56">
        <f t="shared" si="46"/>
        <v>58</v>
      </c>
      <c r="H43" s="60">
        <v>41.737541530000001</v>
      </c>
      <c r="I43" s="58">
        <f t="shared" si="47"/>
        <v>60</v>
      </c>
      <c r="J43" s="55">
        <v>0.20204402515723272</v>
      </c>
      <c r="K43" s="56">
        <f t="shared" si="48"/>
        <v>47</v>
      </c>
      <c r="L43" s="57">
        <v>0.20415275868839583</v>
      </c>
      <c r="M43" s="58">
        <f t="shared" si="49"/>
        <v>46</v>
      </c>
      <c r="N43" s="55">
        <v>0.18587853773584906</v>
      </c>
      <c r="O43" s="56">
        <f t="shared" si="50"/>
        <v>74</v>
      </c>
      <c r="P43" s="57">
        <v>0.18014922442568232</v>
      </c>
      <c r="Q43" s="58">
        <f t="shared" si="51"/>
        <v>75</v>
      </c>
      <c r="R43" s="55">
        <v>4.4909591194968554E-2</v>
      </c>
      <c r="S43" s="56">
        <f t="shared" si="52"/>
        <v>97</v>
      </c>
      <c r="T43" s="57">
        <v>4.5356371490280781E-2</v>
      </c>
      <c r="U43" s="58">
        <f t="shared" si="53"/>
        <v>98</v>
      </c>
      <c r="V43" s="55">
        <v>0.29417828391910467</v>
      </c>
      <c r="W43" s="56">
        <f t="shared" si="54"/>
        <v>39</v>
      </c>
      <c r="X43" s="57">
        <v>0.28169220976350196</v>
      </c>
      <c r="Y43" s="58">
        <f t="shared" si="55"/>
        <v>38</v>
      </c>
      <c r="Z43" s="55">
        <v>0.20748068844016804</v>
      </c>
      <c r="AA43" s="56">
        <f t="shared" si="56"/>
        <v>3</v>
      </c>
      <c r="AB43" s="57">
        <v>0.19594685277144008</v>
      </c>
      <c r="AC43" s="58">
        <f t="shared" si="57"/>
        <v>2</v>
      </c>
      <c r="AD43" s="55">
        <v>0.14899999999999999</v>
      </c>
      <c r="AE43" s="56">
        <f t="shared" si="58"/>
        <v>35</v>
      </c>
      <c r="AF43" s="57">
        <v>0.161</v>
      </c>
      <c r="AG43" s="58">
        <f t="shared" si="59"/>
        <v>24</v>
      </c>
      <c r="AH43" s="61">
        <v>14.334862385321101</v>
      </c>
      <c r="AI43" s="56">
        <f t="shared" si="43"/>
        <v>88</v>
      </c>
      <c r="AJ43" s="58">
        <v>3</v>
      </c>
      <c r="AK43" s="58">
        <f t="shared" si="43"/>
        <v>89</v>
      </c>
      <c r="AL43" s="57">
        <v>0.11</v>
      </c>
      <c r="AM43" s="56">
        <f t="shared" si="41"/>
        <v>90</v>
      </c>
      <c r="AN43" s="58">
        <v>2325</v>
      </c>
      <c r="AO43" s="58">
        <f t="shared" si="42"/>
        <v>86</v>
      </c>
      <c r="AP43" s="55">
        <v>0.64199996948242188</v>
      </c>
      <c r="AQ43" s="56">
        <f t="shared" si="30"/>
        <v>51</v>
      </c>
      <c r="AR43" s="57">
        <v>0.49700000762939456</v>
      </c>
      <c r="AS43" s="58">
        <f t="shared" si="30"/>
        <v>70</v>
      </c>
      <c r="AT43" s="62">
        <v>0.20499999999999999</v>
      </c>
      <c r="AU43" s="58">
        <f t="shared" si="31"/>
        <v>9</v>
      </c>
      <c r="AV43" s="63">
        <v>0.27360686659812927</v>
      </c>
      <c r="AW43" s="56">
        <f t="shared" si="32"/>
        <v>96</v>
      </c>
      <c r="AX43" s="64">
        <v>0.38206845238095238</v>
      </c>
      <c r="AY43" s="58">
        <f t="shared" si="32"/>
        <v>97</v>
      </c>
      <c r="AZ43" s="55">
        <v>0.86173455250761988</v>
      </c>
      <c r="BA43" s="56">
        <f t="shared" si="60"/>
        <v>57</v>
      </c>
      <c r="BB43" s="57">
        <v>0.84212730318257956</v>
      </c>
      <c r="BC43" s="58">
        <f t="shared" si="61"/>
        <v>53</v>
      </c>
      <c r="BD43" s="55">
        <v>0.55500138542532562</v>
      </c>
      <c r="BE43" s="56">
        <f t="shared" si="62"/>
        <v>92</v>
      </c>
      <c r="BF43" s="57">
        <v>0.52917364600781691</v>
      </c>
      <c r="BG43" s="58">
        <f t="shared" si="63"/>
        <v>89</v>
      </c>
      <c r="BH43" s="55">
        <v>0.29718583212032995</v>
      </c>
      <c r="BI43" s="56">
        <f t="shared" si="33"/>
        <v>16</v>
      </c>
      <c r="BJ43" s="57">
        <v>0.30406227195329605</v>
      </c>
      <c r="BK43" s="58">
        <f t="shared" si="34"/>
        <v>20</v>
      </c>
      <c r="BL43" s="65">
        <v>34811</v>
      </c>
      <c r="BM43" s="56">
        <f t="shared" si="64"/>
        <v>98</v>
      </c>
      <c r="BN43" s="58">
        <v>32088</v>
      </c>
      <c r="BO43" s="58">
        <f t="shared" si="65"/>
        <v>98</v>
      </c>
      <c r="BP43" s="55">
        <v>0.34399999999999997</v>
      </c>
      <c r="BQ43" s="56">
        <f t="shared" si="66"/>
        <v>92</v>
      </c>
      <c r="BR43" s="57">
        <v>0.36</v>
      </c>
      <c r="BS43" s="58">
        <f t="shared" si="67"/>
        <v>92</v>
      </c>
      <c r="BT43" s="55">
        <v>0.84499999999999997</v>
      </c>
      <c r="BU43" s="56">
        <f t="shared" si="35"/>
        <v>24</v>
      </c>
      <c r="BV43" s="57">
        <v>0.81699999999999995</v>
      </c>
      <c r="BW43" s="58">
        <f t="shared" si="36"/>
        <v>61</v>
      </c>
      <c r="BX43" s="55">
        <v>3.2000000000000001E-2</v>
      </c>
      <c r="BY43" s="56">
        <f t="shared" si="68"/>
        <v>86</v>
      </c>
      <c r="BZ43" s="57">
        <v>4.3601895734597156E-2</v>
      </c>
      <c r="CA43" s="58">
        <f t="shared" si="69"/>
        <v>90</v>
      </c>
      <c r="CB43" s="65">
        <v>764</v>
      </c>
      <c r="CC43" s="56">
        <f t="shared" si="70"/>
        <v>82</v>
      </c>
      <c r="CD43" s="58">
        <v>741</v>
      </c>
      <c r="CE43" s="58">
        <f t="shared" si="71"/>
        <v>72</v>
      </c>
      <c r="CF43" s="65">
        <v>491.19239305222857</v>
      </c>
      <c r="CG43" s="56">
        <f t="shared" si="72"/>
        <v>100</v>
      </c>
      <c r="CH43" s="58">
        <v>452.18694380453411</v>
      </c>
      <c r="CI43" s="58">
        <f t="shared" si="73"/>
        <v>99</v>
      </c>
      <c r="CJ43" s="66">
        <v>0.78600000000000003</v>
      </c>
      <c r="CK43" s="56">
        <f t="shared" si="37"/>
        <v>25</v>
      </c>
      <c r="CL43" s="67">
        <v>0.78600000000000003</v>
      </c>
      <c r="CM43" s="58">
        <f t="shared" si="38"/>
        <v>23</v>
      </c>
      <c r="CN43" s="65">
        <v>62492.670871784801</v>
      </c>
      <c r="CO43" s="56">
        <f t="shared" si="39"/>
        <v>100</v>
      </c>
      <c r="CP43" s="58">
        <v>57530.145522205356</v>
      </c>
      <c r="CQ43" s="58">
        <f t="shared" si="40"/>
        <v>100</v>
      </c>
      <c r="CR43" s="68">
        <v>7.0000000000000007E-2</v>
      </c>
    </row>
    <row r="44" spans="1:96">
      <c r="A44" s="52" t="s">
        <v>63</v>
      </c>
      <c r="B44" s="17">
        <v>0.1922840299215049</v>
      </c>
      <c r="C44" s="20">
        <f t="shared" si="44"/>
        <v>31</v>
      </c>
      <c r="D44" s="19">
        <v>0.28621633447219713</v>
      </c>
      <c r="E44" s="4">
        <f t="shared" si="45"/>
        <v>22</v>
      </c>
      <c r="F44" s="35">
        <v>37.75418131</v>
      </c>
      <c r="G44" s="20">
        <f t="shared" si="46"/>
        <v>88</v>
      </c>
      <c r="H44" s="36">
        <v>37.674380050000003</v>
      </c>
      <c r="I44" s="4">
        <f t="shared" si="47"/>
        <v>87</v>
      </c>
      <c r="J44" s="17">
        <v>0.20487798699348225</v>
      </c>
      <c r="K44" s="20">
        <f t="shared" si="48"/>
        <v>40</v>
      </c>
      <c r="L44" s="19">
        <v>0.20709782435935614</v>
      </c>
      <c r="M44" s="4">
        <f t="shared" si="49"/>
        <v>40</v>
      </c>
      <c r="N44" s="17">
        <v>0.16571005670899636</v>
      </c>
      <c r="O44" s="20">
        <f t="shared" si="50"/>
        <v>87</v>
      </c>
      <c r="P44" s="19">
        <v>0.16240301509557364</v>
      </c>
      <c r="Q44" s="4">
        <f t="shared" si="51"/>
        <v>87</v>
      </c>
      <c r="R44" s="17">
        <v>5.1801695841460896E-2</v>
      </c>
      <c r="S44" s="20">
        <f t="shared" si="52"/>
        <v>89</v>
      </c>
      <c r="T44" s="19">
        <v>5.316060718441884E-2</v>
      </c>
      <c r="U44" s="4">
        <f t="shared" si="53"/>
        <v>89</v>
      </c>
      <c r="V44" s="17">
        <v>0.27136773606587028</v>
      </c>
      <c r="W44" s="20">
        <f t="shared" si="54"/>
        <v>52</v>
      </c>
      <c r="X44" s="19">
        <v>0.25695106545813318</v>
      </c>
      <c r="Y44" s="4">
        <f t="shared" si="55"/>
        <v>53</v>
      </c>
      <c r="Z44" s="17">
        <v>0.13140767285574129</v>
      </c>
      <c r="AA44" s="20">
        <f t="shared" si="56"/>
        <v>72</v>
      </c>
      <c r="AB44" s="19">
        <v>0.11457061316665172</v>
      </c>
      <c r="AC44" s="4">
        <f t="shared" si="57"/>
        <v>94</v>
      </c>
      <c r="AD44" s="17">
        <v>0.13300000000000001</v>
      </c>
      <c r="AE44" s="20">
        <f t="shared" si="58"/>
        <v>71</v>
      </c>
      <c r="AF44" s="19">
        <v>0.13100000000000001</v>
      </c>
      <c r="AG44" s="4">
        <f t="shared" si="59"/>
        <v>83</v>
      </c>
      <c r="AH44" s="11">
        <v>25.160909566880843</v>
      </c>
      <c r="AI44" s="20">
        <f t="shared" si="43"/>
        <v>57</v>
      </c>
      <c r="AJ44" s="4">
        <v>136</v>
      </c>
      <c r="AK44" s="4">
        <f t="shared" si="43"/>
        <v>4</v>
      </c>
      <c r="AL44" s="43">
        <v>0.14000000000000001</v>
      </c>
      <c r="AM44" s="20">
        <f t="shared" si="41"/>
        <v>69</v>
      </c>
      <c r="AN44" s="4">
        <v>74965</v>
      </c>
      <c r="AO44" s="4">
        <f t="shared" si="42"/>
        <v>3</v>
      </c>
      <c r="AP44" s="17">
        <v>0.69699996948242182</v>
      </c>
      <c r="AQ44" s="20">
        <f t="shared" si="30"/>
        <v>45</v>
      </c>
      <c r="AR44" s="19">
        <v>0.70499999999999996</v>
      </c>
      <c r="AS44" s="4">
        <f t="shared" si="30"/>
        <v>46</v>
      </c>
      <c r="AT44" s="3">
        <v>9.8000000000000004E-2</v>
      </c>
      <c r="AU44" s="4">
        <f t="shared" si="31"/>
        <v>84</v>
      </c>
      <c r="AV44" s="6">
        <v>0.53648525476455688</v>
      </c>
      <c r="AW44" s="20">
        <f t="shared" si="32"/>
        <v>13</v>
      </c>
      <c r="AX44" s="1">
        <v>0.66228809329473459</v>
      </c>
      <c r="AY44" s="4">
        <f t="shared" si="32"/>
        <v>20</v>
      </c>
      <c r="AZ44" s="17">
        <v>0.90100079718009551</v>
      </c>
      <c r="BA44" s="20">
        <f t="shared" si="60"/>
        <v>29</v>
      </c>
      <c r="BB44" s="19">
        <v>0.88090907753925496</v>
      </c>
      <c r="BC44" s="4">
        <f t="shared" si="61"/>
        <v>31</v>
      </c>
      <c r="BD44" s="17">
        <v>0.75487192293285443</v>
      </c>
      <c r="BE44" s="20">
        <f t="shared" si="62"/>
        <v>27</v>
      </c>
      <c r="BF44" s="19">
        <v>0.70911871834969875</v>
      </c>
      <c r="BG44" s="4">
        <f t="shared" si="63"/>
        <v>40</v>
      </c>
      <c r="BH44" s="17">
        <v>0.19302136404504003</v>
      </c>
      <c r="BI44" s="20">
        <f t="shared" si="33"/>
        <v>63</v>
      </c>
      <c r="BJ44" s="19">
        <v>0.23142732356492624</v>
      </c>
      <c r="BK44" s="4">
        <f t="shared" si="34"/>
        <v>47</v>
      </c>
      <c r="BL44" s="5">
        <v>49856</v>
      </c>
      <c r="BM44" s="20">
        <f t="shared" si="64"/>
        <v>16</v>
      </c>
      <c r="BN44" s="4">
        <v>47013</v>
      </c>
      <c r="BO44" s="4">
        <f t="shared" si="65"/>
        <v>16</v>
      </c>
      <c r="BP44" s="17">
        <v>0.82899999999999996</v>
      </c>
      <c r="BQ44" s="20">
        <f t="shared" si="66"/>
        <v>10</v>
      </c>
      <c r="BR44" s="19">
        <v>0.82899999999999996</v>
      </c>
      <c r="BS44" s="4">
        <f t="shared" si="67"/>
        <v>10</v>
      </c>
      <c r="BT44" s="17">
        <v>0.80300000000000005</v>
      </c>
      <c r="BU44" s="20">
        <f t="shared" si="35"/>
        <v>74</v>
      </c>
      <c r="BV44" s="19">
        <v>0.82</v>
      </c>
      <c r="BW44" s="4">
        <f t="shared" si="36"/>
        <v>57</v>
      </c>
      <c r="BX44" s="17">
        <v>4.2000000000000003E-2</v>
      </c>
      <c r="BY44" s="20">
        <f t="shared" si="68"/>
        <v>26</v>
      </c>
      <c r="BZ44" s="19">
        <v>6.0406278635265556E-2</v>
      </c>
      <c r="CA44" s="4">
        <f t="shared" si="69"/>
        <v>23</v>
      </c>
      <c r="CB44" s="5">
        <v>1069</v>
      </c>
      <c r="CC44" s="20">
        <f t="shared" si="70"/>
        <v>8</v>
      </c>
      <c r="CD44" s="4">
        <v>1017</v>
      </c>
      <c r="CE44" s="4">
        <f t="shared" si="71"/>
        <v>7</v>
      </c>
      <c r="CF44" s="5">
        <v>736.3369179218148</v>
      </c>
      <c r="CG44" s="20">
        <f t="shared" si="72"/>
        <v>53</v>
      </c>
      <c r="CH44" s="4">
        <v>722.84478305966752</v>
      </c>
      <c r="CI44" s="4">
        <f t="shared" si="73"/>
        <v>52</v>
      </c>
      <c r="CJ44" s="7">
        <v>0.73050000000000004</v>
      </c>
      <c r="CK44" s="20">
        <f t="shared" si="37"/>
        <v>39</v>
      </c>
      <c r="CL44" s="8">
        <v>0.73050000000000004</v>
      </c>
      <c r="CM44" s="4">
        <f t="shared" si="38"/>
        <v>42</v>
      </c>
      <c r="CN44" s="5">
        <v>100799.0305163333</v>
      </c>
      <c r="CO44" s="20">
        <f t="shared" si="39"/>
        <v>60</v>
      </c>
      <c r="CP44" s="4">
        <v>98952.057913712182</v>
      </c>
      <c r="CQ44" s="4">
        <f t="shared" si="40"/>
        <v>53</v>
      </c>
      <c r="CR44" s="21">
        <v>6.7500000000000004E-2</v>
      </c>
    </row>
    <row r="45" spans="1:96">
      <c r="A45" s="52" t="s">
        <v>64</v>
      </c>
      <c r="B45" s="17">
        <v>-0.18421996665892929</v>
      </c>
      <c r="C45" s="20">
        <f t="shared" si="44"/>
        <v>92</v>
      </c>
      <c r="D45" s="19">
        <v>-0.16719680860411579</v>
      </c>
      <c r="E45" s="4">
        <f t="shared" si="45"/>
        <v>95</v>
      </c>
      <c r="F45" s="35">
        <v>45.709850109999998</v>
      </c>
      <c r="G45" s="20">
        <f t="shared" si="46"/>
        <v>23</v>
      </c>
      <c r="H45" s="36">
        <v>45.71621622</v>
      </c>
      <c r="I45" s="4">
        <f t="shared" si="47"/>
        <v>22</v>
      </c>
      <c r="J45" s="17">
        <v>0.20880373082360884</v>
      </c>
      <c r="K45" s="20">
        <f t="shared" si="48"/>
        <v>35</v>
      </c>
      <c r="L45" s="19">
        <v>0.20945000313329015</v>
      </c>
      <c r="M45" s="4">
        <f t="shared" si="49"/>
        <v>37</v>
      </c>
      <c r="N45" s="17">
        <v>0.23307096583595349</v>
      </c>
      <c r="O45" s="20">
        <f t="shared" si="50"/>
        <v>29</v>
      </c>
      <c r="P45" s="19">
        <v>0.22852129592881165</v>
      </c>
      <c r="Q45" s="4">
        <f t="shared" si="51"/>
        <v>29</v>
      </c>
      <c r="R45" s="17">
        <v>6.2757179936272126E-2</v>
      </c>
      <c r="S45" s="20">
        <f t="shared" si="52"/>
        <v>56</v>
      </c>
      <c r="T45" s="19">
        <v>6.3480458713679938E-2</v>
      </c>
      <c r="U45" s="4">
        <f t="shared" si="53"/>
        <v>58</v>
      </c>
      <c r="V45" s="17">
        <v>0.40538508136110124</v>
      </c>
      <c r="W45" s="20">
        <f t="shared" si="54"/>
        <v>9</v>
      </c>
      <c r="X45" s="19">
        <v>0.38449618809528729</v>
      </c>
      <c r="Y45" s="4">
        <f t="shared" si="55"/>
        <v>9</v>
      </c>
      <c r="Z45" s="17">
        <v>0.15022935779816513</v>
      </c>
      <c r="AA45" s="20">
        <f t="shared" si="56"/>
        <v>35</v>
      </c>
      <c r="AB45" s="19">
        <v>0.13292657488527326</v>
      </c>
      <c r="AC45" s="4">
        <f t="shared" si="57"/>
        <v>55</v>
      </c>
      <c r="AD45" s="17">
        <v>0.17899999999999999</v>
      </c>
      <c r="AE45" s="20">
        <f t="shared" si="58"/>
        <v>4</v>
      </c>
      <c r="AF45" s="19">
        <v>0.17600000000000002</v>
      </c>
      <c r="AG45" s="4">
        <f t="shared" si="59"/>
        <v>9</v>
      </c>
      <c r="AH45" s="11">
        <v>38.400129347804118</v>
      </c>
      <c r="AI45" s="20">
        <f t="shared" si="43"/>
        <v>23</v>
      </c>
      <c r="AJ45" s="4">
        <v>19</v>
      </c>
      <c r="AK45" s="4">
        <f t="shared" si="43"/>
        <v>39</v>
      </c>
      <c r="AL45" s="43">
        <v>0.17</v>
      </c>
      <c r="AM45" s="20">
        <f t="shared" si="41"/>
        <v>31</v>
      </c>
      <c r="AN45" s="4">
        <v>8514</v>
      </c>
      <c r="AO45" s="4">
        <f t="shared" si="42"/>
        <v>49</v>
      </c>
      <c r="AP45" s="17">
        <v>0.61</v>
      </c>
      <c r="AQ45" s="20">
        <f t="shared" si="30"/>
        <v>56</v>
      </c>
      <c r="AR45" s="19">
        <v>0.61</v>
      </c>
      <c r="AS45" s="4">
        <f t="shared" si="30"/>
        <v>57</v>
      </c>
      <c r="AT45" s="3">
        <v>0.254</v>
      </c>
      <c r="AU45" s="4">
        <f t="shared" si="31"/>
        <v>3</v>
      </c>
      <c r="AV45" s="6">
        <v>0.30766159296035767</v>
      </c>
      <c r="AW45" s="20">
        <f t="shared" si="32"/>
        <v>89</v>
      </c>
      <c r="AX45" s="1">
        <v>0.42144974400431151</v>
      </c>
      <c r="AY45" s="4">
        <f t="shared" si="32"/>
        <v>89</v>
      </c>
      <c r="AZ45" s="17">
        <v>0.80357058069417409</v>
      </c>
      <c r="BA45" s="20">
        <f t="shared" si="60"/>
        <v>93</v>
      </c>
      <c r="BB45" s="19">
        <v>0.78488842365703959</v>
      </c>
      <c r="BC45" s="4">
        <f t="shared" si="61"/>
        <v>90</v>
      </c>
      <c r="BD45" s="17">
        <v>0.51175157874744792</v>
      </c>
      <c r="BE45" s="20">
        <f t="shared" si="62"/>
        <v>97</v>
      </c>
      <c r="BF45" s="19">
        <v>0.49588428415092545</v>
      </c>
      <c r="BG45" s="4">
        <f t="shared" si="63"/>
        <v>96</v>
      </c>
      <c r="BH45" s="17">
        <v>0.31010012637309226</v>
      </c>
      <c r="BI45" s="20">
        <f t="shared" si="33"/>
        <v>12</v>
      </c>
      <c r="BJ45" s="19">
        <v>0.37490421455938699</v>
      </c>
      <c r="BK45" s="4">
        <f t="shared" si="34"/>
        <v>4</v>
      </c>
      <c r="BL45" s="5">
        <v>39680</v>
      </c>
      <c r="BM45" s="20">
        <f t="shared" si="64"/>
        <v>66</v>
      </c>
      <c r="BN45" s="4">
        <v>37146</v>
      </c>
      <c r="BO45" s="4">
        <f t="shared" si="65"/>
        <v>67</v>
      </c>
      <c r="BP45" s="17">
        <v>0.67100000000000004</v>
      </c>
      <c r="BQ45" s="20">
        <f t="shared" si="66"/>
        <v>39</v>
      </c>
      <c r="BR45" s="19">
        <v>0.66500000000000004</v>
      </c>
      <c r="BS45" s="4">
        <f t="shared" si="67"/>
        <v>39</v>
      </c>
      <c r="BT45" s="17">
        <v>0.82199999999999995</v>
      </c>
      <c r="BU45" s="20">
        <f t="shared" si="35"/>
        <v>52</v>
      </c>
      <c r="BV45" s="19">
        <v>0.83799999999999997</v>
      </c>
      <c r="BW45" s="4">
        <f t="shared" si="36"/>
        <v>34</v>
      </c>
      <c r="BX45" s="17">
        <v>5.7999999999999996E-2</v>
      </c>
      <c r="BY45" s="20">
        <f t="shared" si="68"/>
        <v>6</v>
      </c>
      <c r="BZ45" s="19">
        <v>7.8529960605432297E-2</v>
      </c>
      <c r="CA45" s="4">
        <f t="shared" si="69"/>
        <v>6</v>
      </c>
      <c r="CB45" s="5">
        <v>759</v>
      </c>
      <c r="CC45" s="20">
        <f t="shared" si="70"/>
        <v>85</v>
      </c>
      <c r="CD45" s="4">
        <v>723</v>
      </c>
      <c r="CE45" s="4">
        <f t="shared" si="71"/>
        <v>86</v>
      </c>
      <c r="CF45" s="5">
        <v>652.75952156748053</v>
      </c>
      <c r="CG45" s="20">
        <f t="shared" si="72"/>
        <v>74</v>
      </c>
      <c r="CH45" s="4">
        <v>628.74259610338629</v>
      </c>
      <c r="CI45" s="4">
        <f t="shared" si="73"/>
        <v>71</v>
      </c>
      <c r="CJ45" s="7">
        <v>0.76</v>
      </c>
      <c r="CK45" s="20">
        <f t="shared" si="37"/>
        <v>29</v>
      </c>
      <c r="CL45" s="8">
        <v>0.76</v>
      </c>
      <c r="CM45" s="4">
        <f t="shared" si="38"/>
        <v>30</v>
      </c>
      <c r="CN45" s="5">
        <v>85889.410732563236</v>
      </c>
      <c r="CO45" s="20">
        <f t="shared" si="39"/>
        <v>82</v>
      </c>
      <c r="CP45" s="4">
        <v>82729.288960971884</v>
      </c>
      <c r="CQ45" s="4">
        <f t="shared" si="40"/>
        <v>83</v>
      </c>
      <c r="CR45" s="21">
        <v>7.0000000000000007E-2</v>
      </c>
    </row>
    <row r="46" spans="1:96" s="64" customFormat="1">
      <c r="A46" s="54" t="s">
        <v>65</v>
      </c>
      <c r="B46" s="55">
        <v>0.3125757831847677</v>
      </c>
      <c r="C46" s="56">
        <f t="shared" si="44"/>
        <v>12</v>
      </c>
      <c r="D46" s="57">
        <v>0.42309301206835248</v>
      </c>
      <c r="E46" s="58">
        <f t="shared" si="45"/>
        <v>15</v>
      </c>
      <c r="F46" s="59">
        <v>35.8999399</v>
      </c>
      <c r="G46" s="56">
        <f t="shared" si="46"/>
        <v>93</v>
      </c>
      <c r="H46" s="60">
        <v>35.765229890000001</v>
      </c>
      <c r="I46" s="58">
        <f t="shared" si="47"/>
        <v>93</v>
      </c>
      <c r="J46" s="55">
        <v>0.25569705832641332</v>
      </c>
      <c r="K46" s="56">
        <f t="shared" si="48"/>
        <v>5</v>
      </c>
      <c r="L46" s="57">
        <v>0.25841880056656802</v>
      </c>
      <c r="M46" s="58">
        <f t="shared" si="49"/>
        <v>5</v>
      </c>
      <c r="N46" s="55">
        <v>0.14049192013462769</v>
      </c>
      <c r="O46" s="56">
        <f t="shared" si="50"/>
        <v>95</v>
      </c>
      <c r="P46" s="57">
        <v>0.13800084540256735</v>
      </c>
      <c r="Q46" s="58">
        <f t="shared" si="51"/>
        <v>95</v>
      </c>
      <c r="R46" s="55">
        <v>8.7750497872559327E-2</v>
      </c>
      <c r="S46" s="56">
        <f t="shared" si="52"/>
        <v>20</v>
      </c>
      <c r="T46" s="57">
        <v>8.9671998635490593E-2</v>
      </c>
      <c r="U46" s="58">
        <f t="shared" si="53"/>
        <v>20</v>
      </c>
      <c r="V46" s="55">
        <v>0.26383975913442642</v>
      </c>
      <c r="W46" s="56">
        <f t="shared" si="54"/>
        <v>57</v>
      </c>
      <c r="X46" s="57">
        <v>0.24404859751632618</v>
      </c>
      <c r="Y46" s="58">
        <f t="shared" si="55"/>
        <v>62</v>
      </c>
      <c r="Z46" s="55">
        <v>0.15078430859644074</v>
      </c>
      <c r="AA46" s="56">
        <f t="shared" si="56"/>
        <v>34</v>
      </c>
      <c r="AB46" s="57">
        <v>0.13953795031383512</v>
      </c>
      <c r="AC46" s="58">
        <f t="shared" si="57"/>
        <v>39</v>
      </c>
      <c r="AD46" s="55">
        <v>0.13700000000000001</v>
      </c>
      <c r="AE46" s="56">
        <f t="shared" si="58"/>
        <v>64</v>
      </c>
      <c r="AF46" s="57">
        <v>0.14000000000000001</v>
      </c>
      <c r="AG46" s="58">
        <f t="shared" si="59"/>
        <v>69</v>
      </c>
      <c r="AH46" s="61">
        <v>33.562433422346743</v>
      </c>
      <c r="AI46" s="56">
        <f t="shared" si="43"/>
        <v>34</v>
      </c>
      <c r="AJ46" s="58">
        <v>46</v>
      </c>
      <c r="AK46" s="58">
        <f t="shared" si="43"/>
        <v>18</v>
      </c>
      <c r="AL46" s="57">
        <v>0.122</v>
      </c>
      <c r="AM46" s="56">
        <f t="shared" si="41"/>
        <v>80</v>
      </c>
      <c r="AN46" s="58">
        <v>16619</v>
      </c>
      <c r="AO46" s="58">
        <f t="shared" si="42"/>
        <v>27</v>
      </c>
      <c r="AP46" s="55">
        <v>0.37700000762939451</v>
      </c>
      <c r="AQ46" s="56">
        <f t="shared" si="30"/>
        <v>86</v>
      </c>
      <c r="AR46" s="57">
        <v>0.37599998474121094</v>
      </c>
      <c r="AS46" s="58">
        <f t="shared" si="30"/>
        <v>91</v>
      </c>
      <c r="AT46" s="62">
        <v>0.14400000000000002</v>
      </c>
      <c r="AU46" s="58">
        <f t="shared" si="31"/>
        <v>47</v>
      </c>
      <c r="AV46" s="63">
        <v>0.43913868069648743</v>
      </c>
      <c r="AW46" s="56">
        <f t="shared" si="32"/>
        <v>29</v>
      </c>
      <c r="AX46" s="64">
        <v>0.58609223997703574</v>
      </c>
      <c r="AY46" s="58">
        <f t="shared" si="32"/>
        <v>37</v>
      </c>
      <c r="AZ46" s="55">
        <v>0.916947877485223</v>
      </c>
      <c r="BA46" s="56">
        <f t="shared" si="60"/>
        <v>18</v>
      </c>
      <c r="BB46" s="57">
        <v>0.91425929187951382</v>
      </c>
      <c r="BC46" s="58">
        <f t="shared" si="61"/>
        <v>13</v>
      </c>
      <c r="BD46" s="55">
        <v>0.74312735088662007</v>
      </c>
      <c r="BE46" s="56">
        <f t="shared" si="62"/>
        <v>31</v>
      </c>
      <c r="BF46" s="57">
        <v>0.73993746697199225</v>
      </c>
      <c r="BG46" s="58">
        <f t="shared" si="63"/>
        <v>27</v>
      </c>
      <c r="BH46" s="55">
        <v>0.19461951447245565</v>
      </c>
      <c r="BI46" s="56">
        <f t="shared" si="33"/>
        <v>62</v>
      </c>
      <c r="BJ46" s="57">
        <v>0.20556104363995584</v>
      </c>
      <c r="BK46" s="58">
        <f t="shared" si="34"/>
        <v>65</v>
      </c>
      <c r="BL46" s="65">
        <v>38280</v>
      </c>
      <c r="BM46" s="56">
        <f t="shared" si="64"/>
        <v>83</v>
      </c>
      <c r="BN46" s="58">
        <v>35873</v>
      </c>
      <c r="BO46" s="58">
        <f t="shared" si="65"/>
        <v>80</v>
      </c>
      <c r="BP46" s="55">
        <v>0.35299999999999998</v>
      </c>
      <c r="BQ46" s="56">
        <f t="shared" si="66"/>
        <v>91</v>
      </c>
      <c r="BR46" s="57">
        <v>0.36599999999999999</v>
      </c>
      <c r="BS46" s="58">
        <f t="shared" si="67"/>
        <v>90</v>
      </c>
      <c r="BT46" s="55">
        <v>0.84899999999999998</v>
      </c>
      <c r="BU46" s="56">
        <f t="shared" si="35"/>
        <v>15</v>
      </c>
      <c r="BV46" s="57">
        <v>0.86499999999999999</v>
      </c>
      <c r="BW46" s="58">
        <f t="shared" si="36"/>
        <v>9</v>
      </c>
      <c r="BX46" s="55">
        <v>4.0999999999999995E-2</v>
      </c>
      <c r="BY46" s="56">
        <f t="shared" si="68"/>
        <v>30</v>
      </c>
      <c r="BZ46" s="57">
        <v>5.6857267734640747E-2</v>
      </c>
      <c r="CA46" s="58">
        <f t="shared" si="69"/>
        <v>31</v>
      </c>
      <c r="CB46" s="65">
        <v>786</v>
      </c>
      <c r="CC46" s="56">
        <f t="shared" si="70"/>
        <v>68</v>
      </c>
      <c r="CD46" s="58">
        <v>751</v>
      </c>
      <c r="CE46" s="58">
        <f t="shared" si="71"/>
        <v>67</v>
      </c>
      <c r="CF46" s="65">
        <v>539.68404764288414</v>
      </c>
      <c r="CG46" s="56">
        <f t="shared" si="72"/>
        <v>95</v>
      </c>
      <c r="CH46" s="58">
        <v>520.8715977255406</v>
      </c>
      <c r="CI46" s="58">
        <f t="shared" si="73"/>
        <v>93</v>
      </c>
      <c r="CJ46" s="66">
        <v>0.75</v>
      </c>
      <c r="CK46" s="56">
        <f t="shared" si="37"/>
        <v>32</v>
      </c>
      <c r="CL46" s="67">
        <v>0.75</v>
      </c>
      <c r="CM46" s="58">
        <f t="shared" si="38"/>
        <v>33</v>
      </c>
      <c r="CN46" s="65">
        <v>71957.873019051214</v>
      </c>
      <c r="CO46" s="56">
        <f t="shared" si="39"/>
        <v>97</v>
      </c>
      <c r="CP46" s="58">
        <v>69449.546363405418</v>
      </c>
      <c r="CQ46" s="58">
        <f t="shared" si="40"/>
        <v>96</v>
      </c>
      <c r="CR46" s="68">
        <v>7.0000000000000007E-2</v>
      </c>
    </row>
    <row r="47" spans="1:96">
      <c r="A47" s="52" t="s">
        <v>66</v>
      </c>
      <c r="B47" s="17">
        <v>0.12907184292726462</v>
      </c>
      <c r="C47" s="20">
        <f t="shared" si="44"/>
        <v>37</v>
      </c>
      <c r="D47" s="19">
        <v>0.13568985176738882</v>
      </c>
      <c r="E47" s="4">
        <f t="shared" si="45"/>
        <v>38</v>
      </c>
      <c r="F47" s="35">
        <v>48.43767313</v>
      </c>
      <c r="G47" s="20">
        <f t="shared" si="46"/>
        <v>11</v>
      </c>
      <c r="H47" s="36">
        <v>48.392857139999997</v>
      </c>
      <c r="I47" s="4">
        <f t="shared" si="47"/>
        <v>11</v>
      </c>
      <c r="J47" s="17">
        <v>0.17331229680627272</v>
      </c>
      <c r="K47" s="20">
        <f t="shared" si="48"/>
        <v>82</v>
      </c>
      <c r="L47" s="19">
        <v>0.17419034341297693</v>
      </c>
      <c r="M47" s="4">
        <f t="shared" si="49"/>
        <v>81</v>
      </c>
      <c r="N47" s="17">
        <v>0.26681328488557404</v>
      </c>
      <c r="O47" s="20">
        <f t="shared" si="50"/>
        <v>16</v>
      </c>
      <c r="P47" s="19">
        <v>0.26415396695671683</v>
      </c>
      <c r="Q47" s="4">
        <f t="shared" si="51"/>
        <v>16</v>
      </c>
      <c r="R47" s="17">
        <v>8.4050487664945495E-2</v>
      </c>
      <c r="S47" s="20">
        <f t="shared" si="52"/>
        <v>22</v>
      </c>
      <c r="T47" s="19">
        <v>8.6261878435331632E-2</v>
      </c>
      <c r="U47" s="4">
        <f t="shared" si="53"/>
        <v>21</v>
      </c>
      <c r="V47" s="17">
        <v>0.2624072560614073</v>
      </c>
      <c r="W47" s="20">
        <f t="shared" si="54"/>
        <v>59</v>
      </c>
      <c r="X47" s="19">
        <v>0.25462858614805034</v>
      </c>
      <c r="Y47" s="4">
        <f t="shared" si="55"/>
        <v>56</v>
      </c>
      <c r="Z47" s="17">
        <v>0.12429329951202735</v>
      </c>
      <c r="AA47" s="20">
        <f t="shared" si="56"/>
        <v>86</v>
      </c>
      <c r="AB47" s="19">
        <v>0.12323110671426728</v>
      </c>
      <c r="AC47" s="4">
        <f t="shared" si="57"/>
        <v>80</v>
      </c>
      <c r="AD47" s="17">
        <v>0.14299999999999999</v>
      </c>
      <c r="AE47" s="20">
        <f t="shared" si="58"/>
        <v>46</v>
      </c>
      <c r="AF47" s="19">
        <v>0.14899999999999999</v>
      </c>
      <c r="AG47" s="4">
        <f t="shared" si="59"/>
        <v>50</v>
      </c>
      <c r="AH47" s="11">
        <v>19.056088420250269</v>
      </c>
      <c r="AI47" s="20">
        <f t="shared" si="43"/>
        <v>75</v>
      </c>
      <c r="AJ47" s="4">
        <v>12</v>
      </c>
      <c r="AK47" s="4">
        <f t="shared" si="43"/>
        <v>59</v>
      </c>
      <c r="AL47" s="43">
        <v>0.16300000000000001</v>
      </c>
      <c r="AM47" s="20">
        <f t="shared" si="41"/>
        <v>40</v>
      </c>
      <c r="AN47" s="4">
        <v>10137</v>
      </c>
      <c r="AO47" s="4">
        <f t="shared" si="42"/>
        <v>43</v>
      </c>
      <c r="AP47" s="17">
        <v>0.49700000762939456</v>
      </c>
      <c r="AQ47" s="20">
        <f t="shared" si="30"/>
        <v>70</v>
      </c>
      <c r="AR47" s="19">
        <v>0.52200000762939458</v>
      </c>
      <c r="AS47" s="4">
        <f t="shared" si="30"/>
        <v>67</v>
      </c>
      <c r="AT47" s="3">
        <v>0.13500000000000001</v>
      </c>
      <c r="AU47" s="4">
        <f t="shared" si="31"/>
        <v>54</v>
      </c>
      <c r="AV47" s="6">
        <v>0.50479012727737427</v>
      </c>
      <c r="AW47" s="20">
        <f t="shared" si="32"/>
        <v>16</v>
      </c>
      <c r="AX47" s="1">
        <v>0.7041203400915631</v>
      </c>
      <c r="AY47" s="4">
        <f t="shared" si="32"/>
        <v>11</v>
      </c>
      <c r="AZ47" s="17">
        <v>0.86631214904614928</v>
      </c>
      <c r="BA47" s="20">
        <f t="shared" si="60"/>
        <v>51</v>
      </c>
      <c r="BB47" s="19">
        <v>0.84737177803624353</v>
      </c>
      <c r="BC47" s="4">
        <f t="shared" si="61"/>
        <v>50</v>
      </c>
      <c r="BD47" s="17">
        <v>0.6129188204231899</v>
      </c>
      <c r="BE47" s="20">
        <f t="shared" si="62"/>
        <v>78</v>
      </c>
      <c r="BF47" s="19">
        <v>0.60822421491014145</v>
      </c>
      <c r="BG47" s="4">
        <f t="shared" si="63"/>
        <v>71</v>
      </c>
      <c r="BH47" s="17">
        <v>0.2083787713558706</v>
      </c>
      <c r="BI47" s="20">
        <f t="shared" si="33"/>
        <v>51</v>
      </c>
      <c r="BJ47" s="19">
        <v>0.16705670567056705</v>
      </c>
      <c r="BK47" s="4">
        <f t="shared" si="34"/>
        <v>84</v>
      </c>
      <c r="BL47" s="5">
        <v>43754</v>
      </c>
      <c r="BM47" s="20">
        <f t="shared" si="64"/>
        <v>39</v>
      </c>
      <c r="BN47" s="4">
        <v>41523</v>
      </c>
      <c r="BO47" s="4">
        <f t="shared" si="65"/>
        <v>33</v>
      </c>
      <c r="BP47" s="17">
        <v>0.68200000000000005</v>
      </c>
      <c r="BQ47" s="20">
        <f t="shared" si="66"/>
        <v>35</v>
      </c>
      <c r="BR47" s="19">
        <v>0.69</v>
      </c>
      <c r="BS47" s="4">
        <f t="shared" si="67"/>
        <v>32</v>
      </c>
      <c r="BT47" s="17">
        <v>0.81899999999999995</v>
      </c>
      <c r="BU47" s="20">
        <f t="shared" si="35"/>
        <v>57</v>
      </c>
      <c r="BV47" s="19">
        <v>0.82399999999999995</v>
      </c>
      <c r="BW47" s="4">
        <f t="shared" si="36"/>
        <v>53</v>
      </c>
      <c r="BX47" s="17">
        <v>3.2000000000000001E-2</v>
      </c>
      <c r="BY47" s="20">
        <f t="shared" si="68"/>
        <v>86</v>
      </c>
      <c r="BZ47" s="19">
        <v>4.5940096348530336E-2</v>
      </c>
      <c r="CA47" s="4">
        <f t="shared" si="69"/>
        <v>76</v>
      </c>
      <c r="CB47" s="5">
        <v>809</v>
      </c>
      <c r="CC47" s="20">
        <f t="shared" si="70"/>
        <v>53</v>
      </c>
      <c r="CD47" s="4">
        <v>768</v>
      </c>
      <c r="CE47" s="4">
        <f t="shared" si="71"/>
        <v>56</v>
      </c>
      <c r="CF47" s="5">
        <v>826.62702016169089</v>
      </c>
      <c r="CG47" s="20">
        <f t="shared" si="72"/>
        <v>34</v>
      </c>
      <c r="CH47" s="4">
        <v>733.25800783800742</v>
      </c>
      <c r="CI47" s="4">
        <f t="shared" si="73"/>
        <v>49</v>
      </c>
      <c r="CJ47" s="7">
        <v>0.53500000000000003</v>
      </c>
      <c r="CK47" s="20">
        <f t="shared" si="37"/>
        <v>84</v>
      </c>
      <c r="CL47" s="8">
        <v>0.58499999999999996</v>
      </c>
      <c r="CM47" s="4">
        <f t="shared" si="38"/>
        <v>76</v>
      </c>
      <c r="CN47" s="5">
        <v>154509.72339470859</v>
      </c>
      <c r="CO47" s="20">
        <f t="shared" si="39"/>
        <v>21</v>
      </c>
      <c r="CP47" s="4">
        <v>125343.24920307822</v>
      </c>
      <c r="CQ47" s="4">
        <f t="shared" si="40"/>
        <v>39</v>
      </c>
      <c r="CR47" s="21">
        <v>7.0000000000000007E-2</v>
      </c>
    </row>
    <row r="48" spans="1:96">
      <c r="A48" s="52" t="s">
        <v>30</v>
      </c>
      <c r="B48" s="17">
        <v>0.22951345240405302</v>
      </c>
      <c r="C48" s="20">
        <f t="shared" si="44"/>
        <v>20</v>
      </c>
      <c r="D48" s="19">
        <v>0.27725215517241381</v>
      </c>
      <c r="E48" s="4">
        <f t="shared" si="45"/>
        <v>24</v>
      </c>
      <c r="F48" s="35">
        <v>48.591370560000001</v>
      </c>
      <c r="G48" s="20">
        <f t="shared" si="46"/>
        <v>10</v>
      </c>
      <c r="H48" s="36">
        <v>48.407885299999997</v>
      </c>
      <c r="I48" s="4">
        <f t="shared" si="47"/>
        <v>10</v>
      </c>
      <c r="J48" s="17">
        <v>0.17556884812999352</v>
      </c>
      <c r="K48" s="20">
        <f t="shared" si="48"/>
        <v>77</v>
      </c>
      <c r="L48" s="19">
        <v>0.17815651403652222</v>
      </c>
      <c r="M48" s="4">
        <f t="shared" si="49"/>
        <v>77</v>
      </c>
      <c r="N48" s="17">
        <v>0.28264812830615293</v>
      </c>
      <c r="O48" s="20">
        <f t="shared" si="50"/>
        <v>9</v>
      </c>
      <c r="P48" s="19">
        <v>0.27963171163804851</v>
      </c>
      <c r="Q48" s="4">
        <f t="shared" si="51"/>
        <v>9</v>
      </c>
      <c r="R48" s="17">
        <v>7.8099030616979814E-2</v>
      </c>
      <c r="S48" s="20">
        <f t="shared" si="52"/>
        <v>27</v>
      </c>
      <c r="T48" s="19">
        <v>7.9389820114472612E-2</v>
      </c>
      <c r="U48" s="4">
        <f t="shared" si="53"/>
        <v>26</v>
      </c>
      <c r="V48" s="17">
        <v>0.19144351321886072</v>
      </c>
      <c r="W48" s="20">
        <f t="shared" si="54"/>
        <v>90</v>
      </c>
      <c r="X48" s="19">
        <v>0.18134683892012532</v>
      </c>
      <c r="Y48" s="4">
        <f t="shared" si="55"/>
        <v>92</v>
      </c>
      <c r="Z48" s="17">
        <v>0.14662787314518475</v>
      </c>
      <c r="AA48" s="20">
        <f t="shared" si="56"/>
        <v>39</v>
      </c>
      <c r="AB48" s="19">
        <v>0.1456131599401399</v>
      </c>
      <c r="AC48" s="4">
        <f t="shared" si="57"/>
        <v>31</v>
      </c>
      <c r="AD48" s="17">
        <v>0.123</v>
      </c>
      <c r="AE48" s="20">
        <f t="shared" si="58"/>
        <v>84</v>
      </c>
      <c r="AF48" s="19">
        <v>0.129</v>
      </c>
      <c r="AG48" s="4">
        <f t="shared" si="59"/>
        <v>85</v>
      </c>
      <c r="AH48" s="11">
        <v>23.639663979062011</v>
      </c>
      <c r="AI48" s="20">
        <f t="shared" si="43"/>
        <v>62</v>
      </c>
      <c r="AJ48" s="4">
        <v>28</v>
      </c>
      <c r="AK48" s="4">
        <f t="shared" si="43"/>
        <v>28</v>
      </c>
      <c r="AL48" s="43">
        <v>0.14199999999999999</v>
      </c>
      <c r="AM48" s="20">
        <f t="shared" si="41"/>
        <v>65</v>
      </c>
      <c r="AN48" s="4">
        <v>16697</v>
      </c>
      <c r="AO48" s="4">
        <f t="shared" si="42"/>
        <v>26</v>
      </c>
      <c r="AP48" s="17">
        <v>0.49</v>
      </c>
      <c r="AQ48" s="20">
        <f t="shared" si="30"/>
        <v>73</v>
      </c>
      <c r="AR48" s="19">
        <v>0.48299999237060548</v>
      </c>
      <c r="AS48" s="4">
        <f t="shared" si="30"/>
        <v>73</v>
      </c>
      <c r="AT48" s="3">
        <v>0.1</v>
      </c>
      <c r="AU48" s="4">
        <f t="shared" si="31"/>
        <v>81</v>
      </c>
      <c r="AV48" s="6">
        <v>0.48154357075691223</v>
      </c>
      <c r="AW48" s="20">
        <f t="shared" si="32"/>
        <v>20</v>
      </c>
      <c r="AX48" s="1">
        <v>0.61796302755493548</v>
      </c>
      <c r="AY48" s="4">
        <f t="shared" si="32"/>
        <v>29</v>
      </c>
      <c r="AZ48" s="17">
        <v>0.91165644171779137</v>
      </c>
      <c r="BA48" s="20">
        <f t="shared" si="60"/>
        <v>22</v>
      </c>
      <c r="BB48" s="19">
        <v>0.88791369537392573</v>
      </c>
      <c r="BC48" s="4">
        <f t="shared" si="61"/>
        <v>27</v>
      </c>
      <c r="BD48" s="17">
        <v>0.78642260887056226</v>
      </c>
      <c r="BE48" s="20">
        <f t="shared" si="62"/>
        <v>16</v>
      </c>
      <c r="BF48" s="19">
        <v>0.74510879502651306</v>
      </c>
      <c r="BG48" s="4">
        <f t="shared" si="63"/>
        <v>23</v>
      </c>
      <c r="BH48" s="17">
        <v>0.16992160319153871</v>
      </c>
      <c r="BI48" s="20">
        <f t="shared" si="33"/>
        <v>75</v>
      </c>
      <c r="BJ48" s="19">
        <v>0.18141284659328411</v>
      </c>
      <c r="BK48" s="4">
        <f t="shared" si="34"/>
        <v>73</v>
      </c>
      <c r="BL48" s="5">
        <v>47385</v>
      </c>
      <c r="BM48" s="20">
        <f t="shared" si="64"/>
        <v>23</v>
      </c>
      <c r="BN48" s="4">
        <v>45680</v>
      </c>
      <c r="BO48" s="4">
        <f t="shared" si="65"/>
        <v>22</v>
      </c>
      <c r="BP48" s="17">
        <v>0.66200000000000003</v>
      </c>
      <c r="BQ48" s="20">
        <f t="shared" si="66"/>
        <v>42</v>
      </c>
      <c r="BR48" s="19">
        <v>0.65800000000000003</v>
      </c>
      <c r="BS48" s="4">
        <f t="shared" si="67"/>
        <v>41</v>
      </c>
      <c r="BT48" s="17">
        <v>0.80500000000000005</v>
      </c>
      <c r="BU48" s="20">
        <f t="shared" si="35"/>
        <v>72</v>
      </c>
      <c r="BV48" s="19">
        <v>0.80700000000000005</v>
      </c>
      <c r="BW48" s="4">
        <f t="shared" si="36"/>
        <v>75</v>
      </c>
      <c r="BX48" s="17">
        <v>3.1E-2</v>
      </c>
      <c r="BY48" s="20">
        <f t="shared" si="68"/>
        <v>92</v>
      </c>
      <c r="BZ48" s="19">
        <v>4.4546559319459215E-2</v>
      </c>
      <c r="CA48" s="4">
        <f t="shared" si="69"/>
        <v>84</v>
      </c>
      <c r="CB48" s="5">
        <v>903</v>
      </c>
      <c r="CC48" s="20">
        <f t="shared" si="70"/>
        <v>25</v>
      </c>
      <c r="CD48" s="4">
        <v>833</v>
      </c>
      <c r="CE48" s="4">
        <f t="shared" si="71"/>
        <v>30</v>
      </c>
      <c r="CF48" s="5">
        <v>815.58937112045169</v>
      </c>
      <c r="CG48" s="20">
        <f t="shared" si="72"/>
        <v>36</v>
      </c>
      <c r="CH48" s="4">
        <v>795.22062940675562</v>
      </c>
      <c r="CI48" s="4">
        <f t="shared" si="73"/>
        <v>34</v>
      </c>
      <c r="CJ48" s="7">
        <v>0.56100000000000005</v>
      </c>
      <c r="CK48" s="20">
        <f t="shared" si="37"/>
        <v>78</v>
      </c>
      <c r="CL48" s="8">
        <v>0.56100000000000005</v>
      </c>
      <c r="CM48" s="4">
        <f t="shared" si="38"/>
        <v>80</v>
      </c>
      <c r="CN48" s="5">
        <v>145381.3495758381</v>
      </c>
      <c r="CO48" s="20">
        <f t="shared" si="39"/>
        <v>26</v>
      </c>
      <c r="CP48" s="4">
        <v>141750.55782651616</v>
      </c>
      <c r="CQ48" s="4">
        <f t="shared" si="40"/>
        <v>23</v>
      </c>
      <c r="CR48" s="21">
        <v>6.7500000000000004E-2</v>
      </c>
    </row>
    <row r="49" spans="1:96">
      <c r="A49" s="52" t="s">
        <v>67</v>
      </c>
      <c r="B49" s="17">
        <v>-0.17765426380525964</v>
      </c>
      <c r="C49" s="20">
        <f t="shared" si="44"/>
        <v>91</v>
      </c>
      <c r="D49" s="19">
        <v>-0.18116308470290771</v>
      </c>
      <c r="E49" s="4">
        <f t="shared" si="45"/>
        <v>96</v>
      </c>
      <c r="F49" s="35">
        <v>39.863821139999999</v>
      </c>
      <c r="G49" s="20">
        <f t="shared" si="46"/>
        <v>72</v>
      </c>
      <c r="H49" s="36">
        <v>39.993478260000003</v>
      </c>
      <c r="I49" s="4">
        <f t="shared" si="47"/>
        <v>72</v>
      </c>
      <c r="J49" s="17">
        <v>0.20436416036230765</v>
      </c>
      <c r="K49" s="20">
        <f t="shared" si="48"/>
        <v>41</v>
      </c>
      <c r="L49" s="19">
        <v>0.20587791253585627</v>
      </c>
      <c r="M49" s="4">
        <f t="shared" si="49"/>
        <v>42</v>
      </c>
      <c r="N49" s="17">
        <v>0.21424527816375893</v>
      </c>
      <c r="O49" s="20">
        <f t="shared" si="50"/>
        <v>44</v>
      </c>
      <c r="P49" s="19">
        <v>0.20763927331286799</v>
      </c>
      <c r="Q49" s="4">
        <f t="shared" si="51"/>
        <v>47</v>
      </c>
      <c r="R49" s="17">
        <v>5.8874993566980595E-2</v>
      </c>
      <c r="S49" s="20">
        <f t="shared" si="52"/>
        <v>69</v>
      </c>
      <c r="T49" s="19">
        <v>5.9232046701222889E-2</v>
      </c>
      <c r="U49" s="4">
        <f t="shared" si="53"/>
        <v>73</v>
      </c>
      <c r="V49" s="17">
        <v>0.39353832217804841</v>
      </c>
      <c r="W49" s="20">
        <f t="shared" si="54"/>
        <v>11</v>
      </c>
      <c r="X49" s="19">
        <v>0.36793557147539446</v>
      </c>
      <c r="Y49" s="4">
        <f t="shared" si="55"/>
        <v>14</v>
      </c>
      <c r="Z49" s="17">
        <v>0.13620293989952242</v>
      </c>
      <c r="AA49" s="20">
        <f t="shared" si="56"/>
        <v>62</v>
      </c>
      <c r="AB49" s="19">
        <v>0.12316377321840476</v>
      </c>
      <c r="AC49" s="4">
        <f t="shared" si="57"/>
        <v>81</v>
      </c>
      <c r="AD49" s="17">
        <v>0.14899999999999999</v>
      </c>
      <c r="AE49" s="20">
        <f t="shared" si="58"/>
        <v>35</v>
      </c>
      <c r="AF49" s="19">
        <v>0.157</v>
      </c>
      <c r="AG49" s="4">
        <f t="shared" si="59"/>
        <v>30</v>
      </c>
      <c r="AH49" s="11">
        <v>21.637528128786567</v>
      </c>
      <c r="AI49" s="20">
        <f t="shared" si="43"/>
        <v>67</v>
      </c>
      <c r="AJ49" s="4">
        <v>5</v>
      </c>
      <c r="AK49" s="4">
        <f t="shared" si="43"/>
        <v>84</v>
      </c>
      <c r="AL49" s="43">
        <v>0.12300000000000001</v>
      </c>
      <c r="AM49" s="20">
        <f t="shared" si="41"/>
        <v>79</v>
      </c>
      <c r="AN49" s="4">
        <v>2906</v>
      </c>
      <c r="AO49" s="4">
        <f t="shared" si="42"/>
        <v>81</v>
      </c>
      <c r="AP49" s="17">
        <v>1.095</v>
      </c>
      <c r="AQ49" s="20">
        <f t="shared" si="30"/>
        <v>7</v>
      </c>
      <c r="AR49" s="19">
        <v>1.1019999694824218</v>
      </c>
      <c r="AS49" s="4">
        <f t="shared" si="30"/>
        <v>11</v>
      </c>
      <c r="AT49" s="3">
        <v>0.26600000000000001</v>
      </c>
      <c r="AU49" s="4">
        <f t="shared" si="31"/>
        <v>1</v>
      </c>
      <c r="AV49" s="6">
        <v>0.32983753085136414</v>
      </c>
      <c r="AW49" s="20">
        <f t="shared" si="32"/>
        <v>78</v>
      </c>
      <c r="AX49" s="1">
        <v>0.43836734693877549</v>
      </c>
      <c r="AY49" s="4">
        <f t="shared" si="32"/>
        <v>86</v>
      </c>
      <c r="AZ49" s="17">
        <v>0.82039761878018647</v>
      </c>
      <c r="BA49" s="20">
        <f t="shared" si="60"/>
        <v>85</v>
      </c>
      <c r="BB49" s="19">
        <v>0.79446014697569245</v>
      </c>
      <c r="BC49" s="4">
        <f t="shared" si="61"/>
        <v>84</v>
      </c>
      <c r="BD49" s="17">
        <v>0.63899809053128154</v>
      </c>
      <c r="BE49" s="20">
        <f t="shared" si="62"/>
        <v>68</v>
      </c>
      <c r="BF49" s="19">
        <v>0.57354437535330693</v>
      </c>
      <c r="BG49" s="4">
        <f t="shared" si="63"/>
        <v>82</v>
      </c>
      <c r="BH49" s="17">
        <v>0.28012557353296308</v>
      </c>
      <c r="BI49" s="20">
        <f t="shared" si="33"/>
        <v>23</v>
      </c>
      <c r="BJ49" s="19">
        <v>0.28315911730545879</v>
      </c>
      <c r="BK49" s="4">
        <f t="shared" si="34"/>
        <v>28</v>
      </c>
      <c r="BL49" s="5">
        <v>36216</v>
      </c>
      <c r="BM49" s="20">
        <f t="shared" si="64"/>
        <v>96</v>
      </c>
      <c r="BN49" s="4">
        <v>32717</v>
      </c>
      <c r="BO49" s="4">
        <f t="shared" si="65"/>
        <v>97</v>
      </c>
      <c r="BP49" s="17">
        <v>0.70399999999999996</v>
      </c>
      <c r="BQ49" s="20">
        <f t="shared" si="66"/>
        <v>31</v>
      </c>
      <c r="BR49" s="19">
        <v>0.71399999999999997</v>
      </c>
      <c r="BS49" s="4">
        <f t="shared" si="67"/>
        <v>29</v>
      </c>
      <c r="BT49" s="17">
        <v>0.80800000000000005</v>
      </c>
      <c r="BU49" s="20">
        <f t="shared" si="35"/>
        <v>67</v>
      </c>
      <c r="BV49" s="19">
        <v>0.82799999999999996</v>
      </c>
      <c r="BW49" s="4">
        <f t="shared" si="36"/>
        <v>48</v>
      </c>
      <c r="BX49" s="17">
        <v>5.0999999999999997E-2</v>
      </c>
      <c r="BY49" s="20">
        <f t="shared" si="68"/>
        <v>13</v>
      </c>
      <c r="BZ49" s="19">
        <v>7.377242681775259E-2</v>
      </c>
      <c r="CA49" s="4">
        <f t="shared" si="69"/>
        <v>8</v>
      </c>
      <c r="CB49" s="5">
        <v>865</v>
      </c>
      <c r="CC49" s="20">
        <f t="shared" si="70"/>
        <v>34</v>
      </c>
      <c r="CD49" s="4">
        <v>801</v>
      </c>
      <c r="CE49" s="4">
        <f t="shared" si="71"/>
        <v>38</v>
      </c>
      <c r="CF49" s="5">
        <v>728.87468922550454</v>
      </c>
      <c r="CG49" s="20">
        <f t="shared" si="72"/>
        <v>58</v>
      </c>
      <c r="CH49" s="4">
        <v>663.7038882989184</v>
      </c>
      <c r="CI49" s="4">
        <f t="shared" si="73"/>
        <v>65</v>
      </c>
      <c r="CJ49" s="7">
        <v>0.84</v>
      </c>
      <c r="CK49" s="20">
        <f t="shared" si="37"/>
        <v>10</v>
      </c>
      <c r="CL49" s="8">
        <v>0.84</v>
      </c>
      <c r="CM49" s="4">
        <f t="shared" si="38"/>
        <v>10</v>
      </c>
      <c r="CN49" s="5">
        <v>86770.796336369589</v>
      </c>
      <c r="CO49" s="20">
        <f t="shared" si="39"/>
        <v>80</v>
      </c>
      <c r="CP49" s="4">
        <v>79012.367654633141</v>
      </c>
      <c r="CQ49" s="4">
        <f t="shared" si="40"/>
        <v>85</v>
      </c>
      <c r="CR49" s="21">
        <v>7.0000000000000007E-2</v>
      </c>
    </row>
    <row r="50" spans="1:96">
      <c r="A50" s="52" t="s">
        <v>68</v>
      </c>
      <c r="B50" s="17">
        <v>0.28107647114564577</v>
      </c>
      <c r="C50" s="20">
        <f t="shared" si="44"/>
        <v>15</v>
      </c>
      <c r="D50" s="19">
        <v>0.4739238526215816</v>
      </c>
      <c r="E50" s="4">
        <f t="shared" si="45"/>
        <v>10</v>
      </c>
      <c r="F50" s="35">
        <v>34.440972219999999</v>
      </c>
      <c r="G50" s="20">
        <f t="shared" si="46"/>
        <v>96</v>
      </c>
      <c r="H50" s="36">
        <v>34.573786409999997</v>
      </c>
      <c r="I50" s="4">
        <f t="shared" si="47"/>
        <v>96</v>
      </c>
      <c r="J50" s="17">
        <v>0.30544868757699234</v>
      </c>
      <c r="K50" s="20">
        <f t="shared" si="48"/>
        <v>2</v>
      </c>
      <c r="L50" s="19">
        <v>0.30882268636181232</v>
      </c>
      <c r="M50" s="4">
        <f t="shared" si="49"/>
        <v>1</v>
      </c>
      <c r="N50" s="17">
        <v>0.11346536529896711</v>
      </c>
      <c r="O50" s="20">
        <f t="shared" si="50"/>
        <v>99</v>
      </c>
      <c r="P50" s="19">
        <v>0.10966731000745256</v>
      </c>
      <c r="Q50" s="4">
        <f t="shared" si="51"/>
        <v>99</v>
      </c>
      <c r="R50" s="17">
        <v>0.11482990618781388</v>
      </c>
      <c r="S50" s="20">
        <f t="shared" si="52"/>
        <v>7</v>
      </c>
      <c r="T50" s="19">
        <v>0.11668036154478226</v>
      </c>
      <c r="U50" s="4">
        <f t="shared" si="53"/>
        <v>7</v>
      </c>
      <c r="V50" s="17">
        <v>0.33291930213449006</v>
      </c>
      <c r="W50" s="20">
        <f t="shared" si="54"/>
        <v>25</v>
      </c>
      <c r="X50" s="19">
        <v>0.31539985002018961</v>
      </c>
      <c r="Y50" s="4">
        <f t="shared" si="55"/>
        <v>25</v>
      </c>
      <c r="Z50" s="17">
        <v>0.16522626460359441</v>
      </c>
      <c r="AA50" s="20">
        <f t="shared" si="56"/>
        <v>20</v>
      </c>
      <c r="AB50" s="19">
        <v>0.1528197644115501</v>
      </c>
      <c r="AC50" s="4">
        <f t="shared" si="57"/>
        <v>24</v>
      </c>
      <c r="AD50" s="17">
        <v>0.151</v>
      </c>
      <c r="AE50" s="20">
        <f t="shared" si="58"/>
        <v>32</v>
      </c>
      <c r="AF50" s="19">
        <v>0.156</v>
      </c>
      <c r="AG50" s="4">
        <f t="shared" si="59"/>
        <v>33</v>
      </c>
      <c r="AH50" s="11">
        <v>26.867275658248253</v>
      </c>
      <c r="AI50" s="20">
        <f t="shared" si="43"/>
        <v>54</v>
      </c>
      <c r="AJ50" s="4">
        <v>15</v>
      </c>
      <c r="AK50" s="4">
        <f t="shared" si="43"/>
        <v>51</v>
      </c>
      <c r="AL50" s="43">
        <v>0.105</v>
      </c>
      <c r="AM50" s="20">
        <f t="shared" si="41"/>
        <v>93</v>
      </c>
      <c r="AN50" s="4">
        <v>5789</v>
      </c>
      <c r="AO50" s="4">
        <f t="shared" si="42"/>
        <v>63</v>
      </c>
      <c r="AP50" s="17">
        <v>0.65</v>
      </c>
      <c r="AQ50" s="20">
        <f t="shared" si="30"/>
        <v>50</v>
      </c>
      <c r="AR50" s="19">
        <v>0.76800003051757815</v>
      </c>
      <c r="AS50" s="4">
        <f t="shared" si="30"/>
        <v>40</v>
      </c>
      <c r="AT50" s="3">
        <v>0.17</v>
      </c>
      <c r="AU50" s="4">
        <f t="shared" si="31"/>
        <v>24</v>
      </c>
      <c r="AV50" s="6">
        <v>0.41447913646697998</v>
      </c>
      <c r="AW50" s="20">
        <f t="shared" si="32"/>
        <v>46</v>
      </c>
      <c r="AX50" s="1">
        <v>0.57019413560688981</v>
      </c>
      <c r="AY50" s="4">
        <f t="shared" si="32"/>
        <v>46</v>
      </c>
      <c r="AZ50" s="17">
        <v>0.87825238508239378</v>
      </c>
      <c r="BA50" s="20">
        <f t="shared" si="60"/>
        <v>45</v>
      </c>
      <c r="BB50" s="19">
        <v>0.87162200123602451</v>
      </c>
      <c r="BC50" s="4">
        <f t="shared" si="61"/>
        <v>39</v>
      </c>
      <c r="BD50" s="17">
        <v>0.78458369470945355</v>
      </c>
      <c r="BE50" s="20">
        <f t="shared" si="62"/>
        <v>17</v>
      </c>
      <c r="BF50" s="19">
        <v>0.76802067531883811</v>
      </c>
      <c r="BG50" s="4">
        <f t="shared" si="63"/>
        <v>15</v>
      </c>
      <c r="BH50" s="17">
        <v>0.21340919997257832</v>
      </c>
      <c r="BI50" s="20">
        <f t="shared" si="33"/>
        <v>49</v>
      </c>
      <c r="BJ50" s="19">
        <v>0.22235905856595511</v>
      </c>
      <c r="BK50" s="4">
        <f t="shared" si="34"/>
        <v>54</v>
      </c>
      <c r="BL50" s="5">
        <v>35411</v>
      </c>
      <c r="BM50" s="20">
        <f t="shared" si="64"/>
        <v>97</v>
      </c>
      <c r="BN50" s="4">
        <v>32845</v>
      </c>
      <c r="BO50" s="4">
        <f t="shared" si="65"/>
        <v>96</v>
      </c>
      <c r="BP50" s="17">
        <v>0.30099999999999999</v>
      </c>
      <c r="BQ50" s="20">
        <f t="shared" si="66"/>
        <v>95</v>
      </c>
      <c r="BR50" s="19">
        <v>0.308</v>
      </c>
      <c r="BS50" s="4">
        <f t="shared" si="67"/>
        <v>96</v>
      </c>
      <c r="BT50" s="17">
        <v>0.81799999999999995</v>
      </c>
      <c r="BU50" s="20">
        <f t="shared" si="35"/>
        <v>58</v>
      </c>
      <c r="BV50" s="19">
        <v>0.82899999999999996</v>
      </c>
      <c r="BW50" s="4">
        <f t="shared" si="36"/>
        <v>46</v>
      </c>
      <c r="BX50" s="17">
        <v>4.9000000000000002E-2</v>
      </c>
      <c r="BY50" s="20">
        <f t="shared" si="68"/>
        <v>17</v>
      </c>
      <c r="BZ50" s="19">
        <v>6.9824933151707791E-2</v>
      </c>
      <c r="CA50" s="4">
        <f t="shared" si="69"/>
        <v>12</v>
      </c>
      <c r="CB50" s="5">
        <v>772</v>
      </c>
      <c r="CC50" s="20">
        <f t="shared" si="70"/>
        <v>78</v>
      </c>
      <c r="CD50" s="4">
        <v>731</v>
      </c>
      <c r="CE50" s="4">
        <f t="shared" si="71"/>
        <v>83</v>
      </c>
      <c r="CF50" s="5">
        <v>573.39949914964359</v>
      </c>
      <c r="CG50" s="20">
        <f t="shared" si="72"/>
        <v>88</v>
      </c>
      <c r="CH50" s="4">
        <v>554.76404440748354</v>
      </c>
      <c r="CI50" s="4">
        <f t="shared" si="73"/>
        <v>89</v>
      </c>
      <c r="CJ50" s="7">
        <v>0.75</v>
      </c>
      <c r="CK50" s="20">
        <f t="shared" si="37"/>
        <v>32</v>
      </c>
      <c r="CL50" s="8">
        <v>0.75</v>
      </c>
      <c r="CM50" s="4">
        <f t="shared" si="38"/>
        <v>33</v>
      </c>
      <c r="CN50" s="5">
        <v>76453.266553285808</v>
      </c>
      <c r="CO50" s="20">
        <f t="shared" si="39"/>
        <v>92</v>
      </c>
      <c r="CP50" s="4">
        <v>73968.539254331146</v>
      </c>
      <c r="CQ50" s="4">
        <f t="shared" si="40"/>
        <v>92</v>
      </c>
      <c r="CR50" s="21">
        <v>6.7500000000000004E-2</v>
      </c>
    </row>
    <row r="51" spans="1:96" s="64" customFormat="1">
      <c r="A51" s="54" t="s">
        <v>69</v>
      </c>
      <c r="B51" s="55">
        <v>-0.24145734329033719</v>
      </c>
      <c r="C51" s="56">
        <f t="shared" si="44"/>
        <v>97</v>
      </c>
      <c r="D51" s="57">
        <v>-0.25468038455051439</v>
      </c>
      <c r="E51" s="58">
        <f t="shared" si="45"/>
        <v>99</v>
      </c>
      <c r="F51" s="59">
        <v>45.801587300000001</v>
      </c>
      <c r="G51" s="56">
        <f t="shared" si="46"/>
        <v>22</v>
      </c>
      <c r="H51" s="60">
        <v>45.52542373</v>
      </c>
      <c r="I51" s="58">
        <f t="shared" si="47"/>
        <v>24</v>
      </c>
      <c r="J51" s="55">
        <v>0.17017424756732291</v>
      </c>
      <c r="K51" s="56">
        <f t="shared" si="48"/>
        <v>86</v>
      </c>
      <c r="L51" s="57">
        <v>0.16934404283801874</v>
      </c>
      <c r="M51" s="58">
        <f t="shared" si="49"/>
        <v>89</v>
      </c>
      <c r="N51" s="55">
        <v>0.23466847703100249</v>
      </c>
      <c r="O51" s="56">
        <f t="shared" si="50"/>
        <v>28</v>
      </c>
      <c r="P51" s="57">
        <v>0.22913877733154842</v>
      </c>
      <c r="Q51" s="58">
        <f t="shared" si="51"/>
        <v>28</v>
      </c>
      <c r="R51" s="55">
        <v>5.2047974654899298E-2</v>
      </c>
      <c r="S51" s="56">
        <f t="shared" si="52"/>
        <v>88</v>
      </c>
      <c r="T51" s="57">
        <v>5.2878179384203479E-2</v>
      </c>
      <c r="U51" s="58">
        <f t="shared" si="53"/>
        <v>90</v>
      </c>
      <c r="V51" s="55">
        <v>0.28447121820615795</v>
      </c>
      <c r="W51" s="56">
        <f t="shared" si="54"/>
        <v>46</v>
      </c>
      <c r="X51" s="57">
        <v>0.26878422782037242</v>
      </c>
      <c r="Y51" s="58">
        <f t="shared" si="55"/>
        <v>47</v>
      </c>
      <c r="Z51" s="55">
        <v>0.16756112104949314</v>
      </c>
      <c r="AA51" s="56">
        <f t="shared" si="56"/>
        <v>16</v>
      </c>
      <c r="AB51" s="57">
        <v>0.17188389299943085</v>
      </c>
      <c r="AC51" s="58">
        <f t="shared" si="57"/>
        <v>12</v>
      </c>
      <c r="AD51" s="55">
        <v>0.17</v>
      </c>
      <c r="AE51" s="56">
        <f t="shared" si="58"/>
        <v>9</v>
      </c>
      <c r="AF51" s="57">
        <v>0.192</v>
      </c>
      <c r="AG51" s="58">
        <f t="shared" si="59"/>
        <v>2</v>
      </c>
      <c r="AH51" s="61">
        <v>20.648358455502787</v>
      </c>
      <c r="AI51" s="56">
        <f t="shared" si="43"/>
        <v>70</v>
      </c>
      <c r="AJ51" s="58">
        <v>1</v>
      </c>
      <c r="AK51" s="58">
        <f t="shared" si="43"/>
        <v>94</v>
      </c>
      <c r="AL51" s="57">
        <v>0.121</v>
      </c>
      <c r="AM51" s="56">
        <f t="shared" si="41"/>
        <v>82</v>
      </c>
      <c r="AN51" s="58">
        <v>597</v>
      </c>
      <c r="AO51" s="58">
        <f t="shared" si="42"/>
        <v>99</v>
      </c>
      <c r="AP51" s="55">
        <v>0.95499999999999996</v>
      </c>
      <c r="AQ51" s="56">
        <f t="shared" si="30"/>
        <v>20</v>
      </c>
      <c r="AR51" s="57">
        <v>1</v>
      </c>
      <c r="AS51" s="58">
        <f t="shared" si="30"/>
        <v>20</v>
      </c>
      <c r="AT51" s="62">
        <v>0.14699999999999999</v>
      </c>
      <c r="AU51" s="58">
        <f t="shared" si="31"/>
        <v>45</v>
      </c>
      <c r="AV51" s="63">
        <v>0.204010695219039</v>
      </c>
      <c r="AW51" s="56">
        <f t="shared" si="32"/>
        <v>100</v>
      </c>
      <c r="AX51" s="64">
        <v>0.32269826800364632</v>
      </c>
      <c r="AY51" s="58">
        <f t="shared" si="32"/>
        <v>100</v>
      </c>
      <c r="AZ51" s="55">
        <v>0.86673151750972766</v>
      </c>
      <c r="BA51" s="56">
        <f t="shared" si="60"/>
        <v>50</v>
      </c>
      <c r="BB51" s="57">
        <v>0.78993323061119669</v>
      </c>
      <c r="BC51" s="58">
        <f t="shared" si="61"/>
        <v>87</v>
      </c>
      <c r="BD51" s="55">
        <v>0.50535019455252916</v>
      </c>
      <c r="BE51" s="56">
        <f t="shared" si="62"/>
        <v>98</v>
      </c>
      <c r="BF51" s="57">
        <v>0.43554185927067285</v>
      </c>
      <c r="BG51" s="58">
        <f t="shared" si="63"/>
        <v>99</v>
      </c>
      <c r="BH51" s="55">
        <v>0.27952755905511811</v>
      </c>
      <c r="BI51" s="56">
        <f t="shared" si="33"/>
        <v>24</v>
      </c>
      <c r="BJ51" s="57">
        <v>0.28136419001218027</v>
      </c>
      <c r="BK51" s="58">
        <f t="shared" si="34"/>
        <v>29</v>
      </c>
      <c r="BL51" s="65">
        <v>42832</v>
      </c>
      <c r="BM51" s="56">
        <f t="shared" si="64"/>
        <v>47</v>
      </c>
      <c r="BN51" s="58">
        <v>39776</v>
      </c>
      <c r="BO51" s="58">
        <f t="shared" si="65"/>
        <v>49</v>
      </c>
      <c r="BP51" s="55">
        <v>0.76300000000000001</v>
      </c>
      <c r="BQ51" s="56">
        <f t="shared" si="66"/>
        <v>18</v>
      </c>
      <c r="BR51" s="57">
        <v>0.71299999999999997</v>
      </c>
      <c r="BS51" s="58">
        <f t="shared" si="67"/>
        <v>30</v>
      </c>
      <c r="BT51" s="55">
        <v>0.82399999999999995</v>
      </c>
      <c r="BU51" s="56">
        <f t="shared" si="35"/>
        <v>48</v>
      </c>
      <c r="BV51" s="57">
        <v>0.79200000000000004</v>
      </c>
      <c r="BW51" s="58">
        <f t="shared" si="36"/>
        <v>86</v>
      </c>
      <c r="BX51" s="55">
        <v>5.0999999999999997E-2</v>
      </c>
      <c r="BY51" s="56">
        <f t="shared" si="68"/>
        <v>13</v>
      </c>
      <c r="BZ51" s="57">
        <v>5.7471264367816091E-2</v>
      </c>
      <c r="CA51" s="58">
        <f t="shared" si="69"/>
        <v>28</v>
      </c>
      <c r="CB51" s="65">
        <v>737</v>
      </c>
      <c r="CC51" s="56">
        <f t="shared" si="70"/>
        <v>94</v>
      </c>
      <c r="CD51" s="58">
        <v>694</v>
      </c>
      <c r="CE51" s="58">
        <f t="shared" si="71"/>
        <v>92</v>
      </c>
      <c r="CF51" s="65">
        <v>1664.6820534471219</v>
      </c>
      <c r="CG51" s="56">
        <f t="shared" si="72"/>
        <v>2</v>
      </c>
      <c r="CH51" s="58">
        <v>1617.3900804819277</v>
      </c>
      <c r="CI51" s="58">
        <f t="shared" si="73"/>
        <v>2</v>
      </c>
      <c r="CJ51" s="66">
        <v>0.79500000000000004</v>
      </c>
      <c r="CK51" s="56">
        <f t="shared" si="37"/>
        <v>21</v>
      </c>
      <c r="CL51" s="67">
        <v>0.77</v>
      </c>
      <c r="CM51" s="58">
        <f t="shared" si="38"/>
        <v>26</v>
      </c>
      <c r="CN51" s="65">
        <v>209393.96898705934</v>
      </c>
      <c r="CO51" s="56">
        <f t="shared" si="39"/>
        <v>10</v>
      </c>
      <c r="CP51" s="58">
        <v>210050.65980284775</v>
      </c>
      <c r="CQ51" s="58">
        <f t="shared" si="40"/>
        <v>8</v>
      </c>
      <c r="CR51" s="68">
        <v>6.7500000000000004E-2</v>
      </c>
    </row>
    <row r="52" spans="1:96">
      <c r="A52" s="52" t="s">
        <v>70</v>
      </c>
      <c r="B52" s="17">
        <v>0.39397438858521311</v>
      </c>
      <c r="C52" s="20">
        <f t="shared" si="44"/>
        <v>8</v>
      </c>
      <c r="D52" s="19">
        <v>0.49341192522017735</v>
      </c>
      <c r="E52" s="4">
        <f t="shared" si="45"/>
        <v>9</v>
      </c>
      <c r="F52" s="35">
        <v>41.950361739999998</v>
      </c>
      <c r="G52" s="20">
        <f t="shared" si="46"/>
        <v>60</v>
      </c>
      <c r="H52" s="36">
        <v>41.812393890000003</v>
      </c>
      <c r="I52" s="4">
        <f t="shared" si="47"/>
        <v>59</v>
      </c>
      <c r="J52" s="17">
        <v>0.19924551543613828</v>
      </c>
      <c r="K52" s="20">
        <f t="shared" si="48"/>
        <v>52</v>
      </c>
      <c r="L52" s="19">
        <v>0.20231195731771107</v>
      </c>
      <c r="M52" s="4">
        <f t="shared" si="49"/>
        <v>48</v>
      </c>
      <c r="N52" s="17">
        <v>0.17200708291631381</v>
      </c>
      <c r="O52" s="20">
        <f t="shared" si="50"/>
        <v>83</v>
      </c>
      <c r="P52" s="19">
        <v>0.16861596401297207</v>
      </c>
      <c r="Q52" s="4">
        <f t="shared" si="51"/>
        <v>84</v>
      </c>
      <c r="R52" s="17">
        <v>5.3316909179562194E-2</v>
      </c>
      <c r="S52" s="20">
        <f t="shared" si="52"/>
        <v>85</v>
      </c>
      <c r="T52" s="19">
        <v>5.4932524322627893E-2</v>
      </c>
      <c r="U52" s="4">
        <f t="shared" si="53"/>
        <v>85</v>
      </c>
      <c r="V52" s="17">
        <v>0.20577989329427765</v>
      </c>
      <c r="W52" s="20">
        <f t="shared" si="54"/>
        <v>88</v>
      </c>
      <c r="X52" s="19">
        <v>0.19093844235830659</v>
      </c>
      <c r="Y52" s="4">
        <f t="shared" si="55"/>
        <v>88</v>
      </c>
      <c r="Z52" s="17">
        <v>0.12819247621679233</v>
      </c>
      <c r="AA52" s="20">
        <f t="shared" si="56"/>
        <v>79</v>
      </c>
      <c r="AB52" s="19">
        <v>0.12069610028970802</v>
      </c>
      <c r="AC52" s="4">
        <f t="shared" si="57"/>
        <v>84</v>
      </c>
      <c r="AD52" s="17">
        <v>0.11600000000000001</v>
      </c>
      <c r="AE52" s="20">
        <f t="shared" si="58"/>
        <v>89</v>
      </c>
      <c r="AF52" s="19">
        <v>0.121</v>
      </c>
      <c r="AG52" s="4">
        <f t="shared" si="59"/>
        <v>90</v>
      </c>
      <c r="AH52" s="11">
        <v>17.225601550304141</v>
      </c>
      <c r="AI52" s="20">
        <f t="shared" si="43"/>
        <v>81</v>
      </c>
      <c r="AJ52" s="4">
        <v>32</v>
      </c>
      <c r="AK52" s="4">
        <f t="shared" si="43"/>
        <v>25</v>
      </c>
      <c r="AL52" s="43">
        <v>0.16</v>
      </c>
      <c r="AM52" s="20">
        <f t="shared" si="41"/>
        <v>46</v>
      </c>
      <c r="AN52" s="4">
        <v>29102</v>
      </c>
      <c r="AO52" s="4">
        <f t="shared" si="42"/>
        <v>12</v>
      </c>
      <c r="AP52" s="17">
        <v>0.38900001525878908</v>
      </c>
      <c r="AQ52" s="20">
        <f t="shared" si="30"/>
        <v>85</v>
      </c>
      <c r="AR52" s="19">
        <v>0.40500000000000003</v>
      </c>
      <c r="AS52" s="4">
        <f t="shared" si="30"/>
        <v>87</v>
      </c>
      <c r="AT52" s="3">
        <v>0.126</v>
      </c>
      <c r="AU52" s="4">
        <f t="shared" si="31"/>
        <v>67</v>
      </c>
      <c r="AV52" s="6">
        <v>0.49212738871574402</v>
      </c>
      <c r="AW52" s="20">
        <f t="shared" si="32"/>
        <v>19</v>
      </c>
      <c r="AX52" s="1">
        <v>0.66528552750308456</v>
      </c>
      <c r="AY52" s="4">
        <f t="shared" si="32"/>
        <v>19</v>
      </c>
      <c r="AZ52" s="17">
        <v>0.91819990054699152</v>
      </c>
      <c r="BA52" s="20">
        <f t="shared" si="60"/>
        <v>17</v>
      </c>
      <c r="BB52" s="19">
        <v>0.90269553556630355</v>
      </c>
      <c r="BC52" s="4">
        <f t="shared" si="61"/>
        <v>19</v>
      </c>
      <c r="BD52" s="17">
        <v>0.79451253400415367</v>
      </c>
      <c r="BE52" s="20">
        <f t="shared" si="62"/>
        <v>14</v>
      </c>
      <c r="BF52" s="19">
        <v>0.76318763278036428</v>
      </c>
      <c r="BG52" s="4">
        <f t="shared" si="63"/>
        <v>19</v>
      </c>
      <c r="BH52" s="17">
        <v>0.13629256852494259</v>
      </c>
      <c r="BI52" s="20">
        <f t="shared" si="33"/>
        <v>89</v>
      </c>
      <c r="BJ52" s="19">
        <v>0.11535513856955673</v>
      </c>
      <c r="BK52" s="4">
        <f t="shared" si="34"/>
        <v>96</v>
      </c>
      <c r="BL52" s="5">
        <v>56201</v>
      </c>
      <c r="BM52" s="20">
        <f t="shared" si="64"/>
        <v>7</v>
      </c>
      <c r="BN52" s="4">
        <v>53465</v>
      </c>
      <c r="BO52" s="4">
        <f t="shared" si="65"/>
        <v>7</v>
      </c>
      <c r="BP52" s="17">
        <v>0.69299999999999995</v>
      </c>
      <c r="BQ52" s="20">
        <f t="shared" si="66"/>
        <v>33</v>
      </c>
      <c r="BR52" s="19">
        <v>0.68899999999999995</v>
      </c>
      <c r="BS52" s="4">
        <f t="shared" si="67"/>
        <v>33</v>
      </c>
      <c r="BT52" s="17">
        <v>0.80300000000000005</v>
      </c>
      <c r="BU52" s="20">
        <f t="shared" si="35"/>
        <v>74</v>
      </c>
      <c r="BV52" s="19">
        <v>0.83199999999999996</v>
      </c>
      <c r="BW52" s="4">
        <f t="shared" si="36"/>
        <v>42</v>
      </c>
      <c r="BX52" s="17">
        <v>3.4000000000000002E-2</v>
      </c>
      <c r="BY52" s="20">
        <f t="shared" si="68"/>
        <v>63</v>
      </c>
      <c r="BZ52" s="19">
        <v>4.955223209771116E-2</v>
      </c>
      <c r="CA52" s="4">
        <f t="shared" si="69"/>
        <v>57</v>
      </c>
      <c r="CB52" s="5">
        <v>1157</v>
      </c>
      <c r="CC52" s="20">
        <f t="shared" si="70"/>
        <v>5</v>
      </c>
      <c r="CD52" s="4">
        <v>1053</v>
      </c>
      <c r="CE52" s="4">
        <f t="shared" si="71"/>
        <v>6</v>
      </c>
      <c r="CF52" s="5">
        <v>784.46874071228694</v>
      </c>
      <c r="CG52" s="20">
        <f t="shared" si="72"/>
        <v>41</v>
      </c>
      <c r="CH52" s="4">
        <v>772.46597258303404</v>
      </c>
      <c r="CI52" s="4">
        <f t="shared" si="73"/>
        <v>39</v>
      </c>
      <c r="CJ52" s="7">
        <v>0.53749999999999998</v>
      </c>
      <c r="CK52" s="20">
        <f t="shared" si="37"/>
        <v>83</v>
      </c>
      <c r="CL52" s="8">
        <v>0.53749999999999998</v>
      </c>
      <c r="CM52" s="4">
        <f t="shared" si="38"/>
        <v>86</v>
      </c>
      <c r="CN52" s="5">
        <v>145947.67269065802</v>
      </c>
      <c r="CO52" s="20">
        <f t="shared" si="39"/>
        <v>25</v>
      </c>
      <c r="CP52" s="4">
        <v>143714.59955033191</v>
      </c>
      <c r="CQ52" s="4">
        <f t="shared" si="40"/>
        <v>22</v>
      </c>
      <c r="CR52" s="21">
        <v>6.7500000000000004E-2</v>
      </c>
    </row>
    <row r="53" spans="1:96">
      <c r="A53" s="52" t="s">
        <v>5</v>
      </c>
      <c r="B53" s="17">
        <v>5.4463004951182267E-2</v>
      </c>
      <c r="C53" s="20">
        <f t="shared" si="44"/>
        <v>47</v>
      </c>
      <c r="D53" s="19">
        <v>0.25027480474399766</v>
      </c>
      <c r="E53" s="4">
        <f t="shared" si="45"/>
        <v>26</v>
      </c>
      <c r="F53" s="35">
        <v>38.160839160000002</v>
      </c>
      <c r="G53" s="20">
        <f t="shared" si="46"/>
        <v>84</v>
      </c>
      <c r="H53" s="36">
        <v>37.874781089999999</v>
      </c>
      <c r="I53" s="4">
        <f t="shared" si="47"/>
        <v>86</v>
      </c>
      <c r="J53" s="17">
        <v>0.16267178751561703</v>
      </c>
      <c r="K53" s="20">
        <f t="shared" si="48"/>
        <v>91</v>
      </c>
      <c r="L53" s="19">
        <v>0.16397432034672169</v>
      </c>
      <c r="M53" s="4">
        <f t="shared" si="49"/>
        <v>91</v>
      </c>
      <c r="N53" s="17">
        <v>0.21222988292998934</v>
      </c>
      <c r="O53" s="20">
        <f t="shared" si="50"/>
        <v>46</v>
      </c>
      <c r="P53" s="19">
        <v>0.20914547940760655</v>
      </c>
      <c r="Q53" s="4">
        <f t="shared" si="51"/>
        <v>46</v>
      </c>
      <c r="R53" s="17">
        <v>6.6725278793207166E-2</v>
      </c>
      <c r="S53" s="20">
        <f t="shared" si="52"/>
        <v>45</v>
      </c>
      <c r="T53" s="19">
        <v>6.7930562959186036E-2</v>
      </c>
      <c r="U53" s="4">
        <f t="shared" si="53"/>
        <v>44</v>
      </c>
      <c r="V53" s="17">
        <v>0.22314413516582846</v>
      </c>
      <c r="W53" s="20">
        <f t="shared" si="54"/>
        <v>77</v>
      </c>
      <c r="X53" s="19">
        <v>0.21260061704052519</v>
      </c>
      <c r="Y53" s="4">
        <f t="shared" si="55"/>
        <v>76</v>
      </c>
      <c r="Z53" s="17">
        <v>0.19154373706004141</v>
      </c>
      <c r="AA53" s="20">
        <f t="shared" si="56"/>
        <v>7</v>
      </c>
      <c r="AB53" s="19">
        <v>0.17350618968710402</v>
      </c>
      <c r="AC53" s="4">
        <f t="shared" si="57"/>
        <v>11</v>
      </c>
      <c r="AD53" s="17">
        <v>0.153</v>
      </c>
      <c r="AE53" s="20">
        <f t="shared" si="58"/>
        <v>30</v>
      </c>
      <c r="AF53" s="19">
        <v>0.158</v>
      </c>
      <c r="AG53" s="4">
        <f t="shared" si="59"/>
        <v>29</v>
      </c>
      <c r="AH53" s="11">
        <v>47.691504099198326</v>
      </c>
      <c r="AI53" s="20">
        <f t="shared" si="43"/>
        <v>14</v>
      </c>
      <c r="AJ53" s="4">
        <v>21</v>
      </c>
      <c r="AK53" s="4">
        <f t="shared" si="43"/>
        <v>37</v>
      </c>
      <c r="AL53" s="43">
        <v>0.109</v>
      </c>
      <c r="AM53" s="20">
        <f t="shared" si="41"/>
        <v>91</v>
      </c>
      <c r="AN53" s="4">
        <v>4800</v>
      </c>
      <c r="AO53" s="4">
        <f t="shared" si="42"/>
        <v>71</v>
      </c>
      <c r="AP53" s="17">
        <v>0.24600000381469728</v>
      </c>
      <c r="AQ53" s="20">
        <f t="shared" si="30"/>
        <v>99</v>
      </c>
      <c r="AR53" s="19">
        <v>0.14100000381469727</v>
      </c>
      <c r="AS53" s="4">
        <f t="shared" si="30"/>
        <v>100</v>
      </c>
      <c r="AT53" s="3">
        <v>8.900000000000001E-2</v>
      </c>
      <c r="AU53" s="4">
        <f t="shared" si="31"/>
        <v>88</v>
      </c>
      <c r="AV53" s="6">
        <v>0.51603776216506958</v>
      </c>
      <c r="AW53" s="20">
        <f t="shared" si="32"/>
        <v>15</v>
      </c>
      <c r="AX53" s="1">
        <v>0.69451214387763682</v>
      </c>
      <c r="AY53" s="4">
        <f t="shared" si="32"/>
        <v>13</v>
      </c>
      <c r="AZ53" s="17">
        <v>0.89193320790216368</v>
      </c>
      <c r="BA53" s="20">
        <f t="shared" si="60"/>
        <v>37</v>
      </c>
      <c r="BB53" s="19">
        <v>0.86657127526381683</v>
      </c>
      <c r="BC53" s="4">
        <f t="shared" si="61"/>
        <v>43</v>
      </c>
      <c r="BD53" s="17">
        <v>0.61794449670743179</v>
      </c>
      <c r="BE53" s="20">
        <f t="shared" si="62"/>
        <v>77</v>
      </c>
      <c r="BF53" s="19">
        <v>0.61938830262922551</v>
      </c>
      <c r="BG53" s="4">
        <f t="shared" si="63"/>
        <v>69</v>
      </c>
      <c r="BH53" s="17">
        <v>0.20025546409310246</v>
      </c>
      <c r="BI53" s="20">
        <f t="shared" si="33"/>
        <v>56</v>
      </c>
      <c r="BJ53" s="19">
        <v>0.24823196605374823</v>
      </c>
      <c r="BK53" s="4">
        <f t="shared" si="34"/>
        <v>40</v>
      </c>
      <c r="BL53" s="5">
        <v>38341</v>
      </c>
      <c r="BM53" s="20">
        <f t="shared" si="64"/>
        <v>81</v>
      </c>
      <c r="BN53" s="4">
        <v>35663</v>
      </c>
      <c r="BO53" s="4">
        <f t="shared" si="65"/>
        <v>82</v>
      </c>
      <c r="BP53" s="17">
        <v>0.78600000000000003</v>
      </c>
      <c r="BQ53" s="20">
        <f t="shared" si="66"/>
        <v>13</v>
      </c>
      <c r="BR53" s="19">
        <v>0.77900000000000003</v>
      </c>
      <c r="BS53" s="4">
        <f t="shared" si="67"/>
        <v>13</v>
      </c>
      <c r="BT53" s="17">
        <v>0.79800000000000004</v>
      </c>
      <c r="BU53" s="20">
        <f t="shared" si="35"/>
        <v>79</v>
      </c>
      <c r="BV53" s="19">
        <v>0.80200000000000005</v>
      </c>
      <c r="BW53" s="4">
        <f t="shared" si="36"/>
        <v>81</v>
      </c>
      <c r="BX53" s="17">
        <v>3.6000000000000004E-2</v>
      </c>
      <c r="BY53" s="20">
        <f t="shared" si="68"/>
        <v>52</v>
      </c>
      <c r="BZ53" s="19">
        <v>4.8107175479549374E-2</v>
      </c>
      <c r="CA53" s="4">
        <f t="shared" si="69"/>
        <v>65</v>
      </c>
      <c r="CB53" s="5">
        <v>847</v>
      </c>
      <c r="CC53" s="20">
        <f t="shared" si="70"/>
        <v>39</v>
      </c>
      <c r="CD53" s="4">
        <v>816</v>
      </c>
      <c r="CE53" s="4">
        <f t="shared" si="71"/>
        <v>33</v>
      </c>
      <c r="CF53" s="5">
        <v>956.81619680626693</v>
      </c>
      <c r="CG53" s="20">
        <f t="shared" si="72"/>
        <v>20</v>
      </c>
      <c r="CH53" s="4">
        <v>872.40378324247831</v>
      </c>
      <c r="CI53" s="4">
        <f t="shared" si="73"/>
        <v>22</v>
      </c>
      <c r="CJ53" s="7">
        <v>0.36</v>
      </c>
      <c r="CK53" s="20">
        <f t="shared" si="37"/>
        <v>98</v>
      </c>
      <c r="CL53" s="8">
        <v>0.38</v>
      </c>
      <c r="CM53" s="4">
        <f t="shared" si="38"/>
        <v>97</v>
      </c>
      <c r="CN53" s="5">
        <v>265782.27689062973</v>
      </c>
      <c r="CO53" s="20">
        <f t="shared" si="39"/>
        <v>3</v>
      </c>
      <c r="CP53" s="4">
        <v>229579.94295854695</v>
      </c>
      <c r="CQ53" s="4">
        <f t="shared" si="40"/>
        <v>5</v>
      </c>
      <c r="CR53" s="21">
        <v>7.0000000000000007E-2</v>
      </c>
    </row>
    <row r="54" spans="1:96">
      <c r="A54" s="52" t="s">
        <v>71</v>
      </c>
      <c r="B54" s="17">
        <v>0.42072871256144684</v>
      </c>
      <c r="C54" s="20">
        <f t="shared" si="44"/>
        <v>6</v>
      </c>
      <c r="D54" s="19">
        <v>0.74757510159128027</v>
      </c>
      <c r="E54" s="4">
        <f t="shared" si="45"/>
        <v>3</v>
      </c>
      <c r="F54" s="35">
        <v>39.391159420000001</v>
      </c>
      <c r="G54" s="20">
        <f t="shared" si="46"/>
        <v>76</v>
      </c>
      <c r="H54" s="36">
        <v>39.193522649999998</v>
      </c>
      <c r="I54" s="4">
        <f t="shared" si="47"/>
        <v>78</v>
      </c>
      <c r="J54" s="17">
        <v>0.2257331241280093</v>
      </c>
      <c r="K54" s="20">
        <f t="shared" si="48"/>
        <v>17</v>
      </c>
      <c r="L54" s="19">
        <v>0.23016408081259068</v>
      </c>
      <c r="M54" s="4">
        <f t="shared" si="49"/>
        <v>13</v>
      </c>
      <c r="N54" s="17">
        <v>0.14321292436879826</v>
      </c>
      <c r="O54" s="20">
        <f t="shared" si="50"/>
        <v>91</v>
      </c>
      <c r="P54" s="19">
        <v>0.14045764036164751</v>
      </c>
      <c r="Q54" s="4">
        <f t="shared" si="51"/>
        <v>91</v>
      </c>
      <c r="R54" s="17">
        <v>5.1182864866979316E-2</v>
      </c>
      <c r="S54" s="20">
        <f t="shared" si="52"/>
        <v>90</v>
      </c>
      <c r="T54" s="19">
        <v>5.3215760687576739E-2</v>
      </c>
      <c r="U54" s="4">
        <f t="shared" si="53"/>
        <v>88</v>
      </c>
      <c r="V54" s="17">
        <v>0.23755776314320795</v>
      </c>
      <c r="W54" s="20">
        <f t="shared" si="54"/>
        <v>73</v>
      </c>
      <c r="X54" s="19">
        <v>0.22713264101633726</v>
      </c>
      <c r="Y54" s="4">
        <f t="shared" si="55"/>
        <v>72</v>
      </c>
      <c r="Z54" s="17">
        <v>0.14515183491616837</v>
      </c>
      <c r="AA54" s="20">
        <f t="shared" si="56"/>
        <v>48</v>
      </c>
      <c r="AB54" s="19">
        <v>0.13579765197332935</v>
      </c>
      <c r="AC54" s="4">
        <f t="shared" si="57"/>
        <v>48</v>
      </c>
      <c r="AD54" s="17">
        <v>0.115</v>
      </c>
      <c r="AE54" s="20">
        <f t="shared" si="58"/>
        <v>90</v>
      </c>
      <c r="AF54" s="19">
        <v>0.121</v>
      </c>
      <c r="AG54" s="4">
        <f t="shared" si="59"/>
        <v>90</v>
      </c>
      <c r="AH54" s="11">
        <v>18.03501567659055</v>
      </c>
      <c r="AI54" s="20">
        <f t="shared" si="43"/>
        <v>79</v>
      </c>
      <c r="AJ54" s="4">
        <v>39</v>
      </c>
      <c r="AK54" s="4">
        <f t="shared" si="43"/>
        <v>21</v>
      </c>
      <c r="AL54" s="43">
        <v>0.11800000000000001</v>
      </c>
      <c r="AM54" s="20">
        <f t="shared" si="41"/>
        <v>84</v>
      </c>
      <c r="AN54" s="4">
        <v>24751</v>
      </c>
      <c r="AO54" s="4">
        <f t="shared" si="42"/>
        <v>16</v>
      </c>
      <c r="AP54" s="17">
        <v>0.29600000381469727</v>
      </c>
      <c r="AQ54" s="20">
        <f t="shared" si="30"/>
        <v>97</v>
      </c>
      <c r="AR54" s="19">
        <v>0.30600000381469727</v>
      </c>
      <c r="AS54" s="4">
        <f t="shared" si="30"/>
        <v>96</v>
      </c>
      <c r="AT54" s="3">
        <v>0.129</v>
      </c>
      <c r="AU54" s="4">
        <f t="shared" si="31"/>
        <v>62</v>
      </c>
      <c r="AV54" s="6">
        <v>0.44374430179595947</v>
      </c>
      <c r="AW54" s="20">
        <f t="shared" si="32"/>
        <v>27</v>
      </c>
      <c r="AX54" s="1">
        <v>0.55673297734001048</v>
      </c>
      <c r="AY54" s="4">
        <f t="shared" si="32"/>
        <v>51</v>
      </c>
      <c r="AZ54" s="17">
        <v>0.92370885437110972</v>
      </c>
      <c r="BA54" s="20">
        <f t="shared" si="60"/>
        <v>15</v>
      </c>
      <c r="BB54" s="19">
        <v>0.90969725089896769</v>
      </c>
      <c r="BC54" s="4">
        <f t="shared" si="61"/>
        <v>15</v>
      </c>
      <c r="BD54" s="17">
        <v>0.72051814052599117</v>
      </c>
      <c r="BE54" s="20">
        <f t="shared" si="62"/>
        <v>42</v>
      </c>
      <c r="BF54" s="19">
        <v>0.71359181069481503</v>
      </c>
      <c r="BG54" s="4">
        <f t="shared" si="63"/>
        <v>36</v>
      </c>
      <c r="BH54" s="17">
        <v>0.13873323144846322</v>
      </c>
      <c r="BI54" s="20">
        <f t="shared" si="33"/>
        <v>88</v>
      </c>
      <c r="BJ54" s="19">
        <v>0.1812245998574703</v>
      </c>
      <c r="BK54" s="4">
        <f t="shared" si="34"/>
        <v>74</v>
      </c>
      <c r="BL54" s="5">
        <v>44087</v>
      </c>
      <c r="BM54" s="20">
        <f t="shared" si="64"/>
        <v>37</v>
      </c>
      <c r="BN54" s="4">
        <v>41318</v>
      </c>
      <c r="BO54" s="4">
        <f t="shared" si="65"/>
        <v>36</v>
      </c>
      <c r="BP54" s="17">
        <v>0.47499999999999998</v>
      </c>
      <c r="BQ54" s="20">
        <f t="shared" si="66"/>
        <v>78</v>
      </c>
      <c r="BR54" s="19">
        <v>0.47699999999999998</v>
      </c>
      <c r="BS54" s="4">
        <f t="shared" si="67"/>
        <v>78</v>
      </c>
      <c r="BT54" s="17">
        <v>0.82499999999999996</v>
      </c>
      <c r="BU54" s="20">
        <f t="shared" si="35"/>
        <v>46</v>
      </c>
      <c r="BV54" s="19">
        <v>0.83</v>
      </c>
      <c r="BW54" s="4">
        <f t="shared" si="36"/>
        <v>43</v>
      </c>
      <c r="BX54" s="17">
        <v>3.3000000000000002E-2</v>
      </c>
      <c r="BY54" s="20">
        <f t="shared" si="68"/>
        <v>73</v>
      </c>
      <c r="BZ54" s="19">
        <v>4.5090794127526722E-2</v>
      </c>
      <c r="CA54" s="4">
        <f t="shared" si="69"/>
        <v>82</v>
      </c>
      <c r="CB54" s="5">
        <v>890</v>
      </c>
      <c r="CC54" s="20">
        <f t="shared" si="70"/>
        <v>29</v>
      </c>
      <c r="CD54" s="4">
        <v>852</v>
      </c>
      <c r="CE54" s="4">
        <f t="shared" si="71"/>
        <v>23</v>
      </c>
      <c r="CF54" s="5">
        <v>781.4178989561334</v>
      </c>
      <c r="CG54" s="20">
        <f t="shared" si="72"/>
        <v>43</v>
      </c>
      <c r="CH54" s="4">
        <v>770.52984347634379</v>
      </c>
      <c r="CI54" s="4">
        <f t="shared" si="73"/>
        <v>40</v>
      </c>
      <c r="CJ54" s="7">
        <v>0.73</v>
      </c>
      <c r="CK54" s="20">
        <f t="shared" si="37"/>
        <v>40</v>
      </c>
      <c r="CL54" s="8">
        <v>0.76</v>
      </c>
      <c r="CM54" s="4">
        <f t="shared" si="38"/>
        <v>30</v>
      </c>
      <c r="CN54" s="5">
        <v>107043.54780221007</v>
      </c>
      <c r="CO54" s="20">
        <f t="shared" si="39"/>
        <v>52</v>
      </c>
      <c r="CP54" s="4">
        <v>101385.50572057156</v>
      </c>
      <c r="CQ54" s="4">
        <f t="shared" si="40"/>
        <v>51</v>
      </c>
      <c r="CR54" s="21">
        <v>6.7500000000000004E-2</v>
      </c>
    </row>
    <row r="55" spans="1:96">
      <c r="A55" s="52" t="s">
        <v>22</v>
      </c>
      <c r="B55" s="17">
        <v>-9.9704746763570287E-2</v>
      </c>
      <c r="C55" s="20">
        <f t="shared" si="44"/>
        <v>83</v>
      </c>
      <c r="D55" s="19">
        <v>-0.13044336921102004</v>
      </c>
      <c r="E55" s="4">
        <f t="shared" si="45"/>
        <v>90</v>
      </c>
      <c r="F55" s="35">
        <v>42.973684210000002</v>
      </c>
      <c r="G55" s="20">
        <f t="shared" si="46"/>
        <v>46</v>
      </c>
      <c r="H55" s="36">
        <v>43.061111109999999</v>
      </c>
      <c r="I55" s="4">
        <f t="shared" si="47"/>
        <v>46</v>
      </c>
      <c r="J55" s="17">
        <v>0.1966840790370202</v>
      </c>
      <c r="K55" s="20">
        <f t="shared" si="48"/>
        <v>55</v>
      </c>
      <c r="L55" s="19">
        <v>0.19716105957304125</v>
      </c>
      <c r="M55" s="4">
        <f t="shared" si="49"/>
        <v>56</v>
      </c>
      <c r="N55" s="17">
        <v>0.24471950942539178</v>
      </c>
      <c r="O55" s="20">
        <f t="shared" si="50"/>
        <v>25</v>
      </c>
      <c r="P55" s="19">
        <v>0.23985693528557059</v>
      </c>
      <c r="Q55" s="4">
        <f t="shared" si="51"/>
        <v>25</v>
      </c>
      <c r="R55" s="17">
        <v>9.0620031796502382E-2</v>
      </c>
      <c r="S55" s="20">
        <f t="shared" si="52"/>
        <v>18</v>
      </c>
      <c r="T55" s="19">
        <v>9.1650832681345704E-2</v>
      </c>
      <c r="U55" s="4">
        <f t="shared" si="53"/>
        <v>18</v>
      </c>
      <c r="V55" s="17">
        <v>0.32189560746618978</v>
      </c>
      <c r="W55" s="20">
        <f t="shared" si="54"/>
        <v>28</v>
      </c>
      <c r="X55" s="19">
        <v>0.31292517006802723</v>
      </c>
      <c r="Y55" s="4">
        <f t="shared" si="55"/>
        <v>27</v>
      </c>
      <c r="Z55" s="17">
        <v>0.17471854068690323</v>
      </c>
      <c r="AA55" s="20">
        <f t="shared" si="56"/>
        <v>11</v>
      </c>
      <c r="AB55" s="19">
        <v>0.15765765765765766</v>
      </c>
      <c r="AC55" s="4">
        <f t="shared" si="57"/>
        <v>18</v>
      </c>
      <c r="AD55" s="17">
        <v>0.17199999999999999</v>
      </c>
      <c r="AE55" s="20">
        <f t="shared" si="58"/>
        <v>7</v>
      </c>
      <c r="AF55" s="19">
        <v>0.18100000000000002</v>
      </c>
      <c r="AG55" s="4">
        <f t="shared" si="59"/>
        <v>5</v>
      </c>
      <c r="AH55" s="11">
        <v>0</v>
      </c>
      <c r="AI55" s="20" t="s">
        <v>237</v>
      </c>
      <c r="AJ55" s="4">
        <v>0</v>
      </c>
      <c r="AK55" s="4" t="s">
        <v>237</v>
      </c>
      <c r="AL55" s="43">
        <v>0.20899999999999999</v>
      </c>
      <c r="AM55" s="20">
        <f t="shared" si="41"/>
        <v>2</v>
      </c>
      <c r="AN55" s="4">
        <v>1967</v>
      </c>
      <c r="AO55" s="4">
        <f t="shared" si="42"/>
        <v>93</v>
      </c>
      <c r="AP55" s="17">
        <v>1.164000015258789</v>
      </c>
      <c r="AQ55" s="20">
        <f t="shared" si="30"/>
        <v>5</v>
      </c>
      <c r="AR55" s="19">
        <v>1.1299999999999999</v>
      </c>
      <c r="AS55" s="4">
        <f t="shared" si="30"/>
        <v>9</v>
      </c>
      <c r="AT55" s="3">
        <v>0.16800000000000001</v>
      </c>
      <c r="AU55" s="4">
        <f t="shared" si="31"/>
        <v>28</v>
      </c>
      <c r="AV55" s="6">
        <v>0.26792034506797791</v>
      </c>
      <c r="AW55" s="20">
        <f t="shared" si="32"/>
        <v>97</v>
      </c>
      <c r="AX55" s="1">
        <v>0.37724335965541994</v>
      </c>
      <c r="AY55" s="4">
        <f t="shared" si="32"/>
        <v>98</v>
      </c>
      <c r="AZ55" s="17">
        <v>0.80363725731137869</v>
      </c>
      <c r="BA55" s="20">
        <f t="shared" si="60"/>
        <v>92</v>
      </c>
      <c r="BB55" s="19">
        <v>0.77972805933250922</v>
      </c>
      <c r="BC55" s="4">
        <f t="shared" si="61"/>
        <v>91</v>
      </c>
      <c r="BD55" s="17">
        <v>0.60014745637748834</v>
      </c>
      <c r="BE55" s="20">
        <f t="shared" si="62"/>
        <v>83</v>
      </c>
      <c r="BF55" s="19">
        <v>0.52459826946847965</v>
      </c>
      <c r="BG55" s="4">
        <f t="shared" si="63"/>
        <v>90</v>
      </c>
      <c r="BH55" s="17">
        <v>0.2929230769230769</v>
      </c>
      <c r="BI55" s="20">
        <f t="shared" si="33"/>
        <v>18</v>
      </c>
      <c r="BJ55" s="19">
        <v>0.31796407185628744</v>
      </c>
      <c r="BK55" s="4">
        <f t="shared" si="34"/>
        <v>15</v>
      </c>
      <c r="BL55" s="5">
        <v>43254</v>
      </c>
      <c r="BM55" s="20">
        <f t="shared" si="64"/>
        <v>42</v>
      </c>
      <c r="BN55" s="4">
        <v>41434</v>
      </c>
      <c r="BO55" s="4">
        <f t="shared" si="65"/>
        <v>34</v>
      </c>
      <c r="BP55" s="17">
        <v>0.24</v>
      </c>
      <c r="BQ55" s="20">
        <f t="shared" si="66"/>
        <v>98</v>
      </c>
      <c r="BR55" s="19">
        <v>0.25700000000000001</v>
      </c>
      <c r="BS55" s="4">
        <f t="shared" si="67"/>
        <v>98</v>
      </c>
      <c r="BT55" s="17">
        <v>0.84599999999999997</v>
      </c>
      <c r="BU55" s="20">
        <f t="shared" si="35"/>
        <v>21</v>
      </c>
      <c r="BV55" s="19">
        <v>0.84199999999999997</v>
      </c>
      <c r="BW55" s="4">
        <f t="shared" si="36"/>
        <v>26</v>
      </c>
      <c r="BX55" s="17">
        <v>3.3000000000000002E-2</v>
      </c>
      <c r="BY55" s="20">
        <f t="shared" si="68"/>
        <v>73</v>
      </c>
      <c r="BZ55" s="19">
        <v>4.7277936962750719E-2</v>
      </c>
      <c r="CA55" s="4">
        <f t="shared" si="69"/>
        <v>67</v>
      </c>
      <c r="CB55" s="5">
        <v>768</v>
      </c>
      <c r="CC55" s="20">
        <f t="shared" si="70"/>
        <v>81</v>
      </c>
      <c r="CD55" s="4">
        <v>721</v>
      </c>
      <c r="CE55" s="4">
        <f t="shared" si="71"/>
        <v>87</v>
      </c>
      <c r="CF55" s="5">
        <v>793.07629736224442</v>
      </c>
      <c r="CG55" s="20">
        <f t="shared" si="72"/>
        <v>40</v>
      </c>
      <c r="CH55" s="4">
        <v>750.86299247311831</v>
      </c>
      <c r="CI55" s="4">
        <f t="shared" si="73"/>
        <v>43</v>
      </c>
      <c r="CJ55" s="7">
        <v>0.75</v>
      </c>
      <c r="CK55" s="20">
        <f t="shared" si="37"/>
        <v>32</v>
      </c>
      <c r="CL55" s="8">
        <v>0.77</v>
      </c>
      <c r="CM55" s="4">
        <f t="shared" si="38"/>
        <v>26</v>
      </c>
      <c r="CN55" s="5">
        <v>105743.50631496591</v>
      </c>
      <c r="CO55" s="20">
        <f t="shared" si="39"/>
        <v>53</v>
      </c>
      <c r="CP55" s="4">
        <v>97514.674347158216</v>
      </c>
      <c r="CQ55" s="4">
        <f t="shared" si="40"/>
        <v>55</v>
      </c>
      <c r="CR55" s="21">
        <v>7.0000000000000007E-2</v>
      </c>
    </row>
    <row r="56" spans="1:96" s="64" customFormat="1">
      <c r="A56" s="54" t="s">
        <v>6</v>
      </c>
      <c r="B56" s="55">
        <v>0.24048323546997408</v>
      </c>
      <c r="C56" s="56">
        <f t="shared" si="44"/>
        <v>18</v>
      </c>
      <c r="D56" s="57">
        <v>0.28445118349021309</v>
      </c>
      <c r="E56" s="58">
        <f t="shared" si="45"/>
        <v>23</v>
      </c>
      <c r="F56" s="59">
        <v>39.166666669999998</v>
      </c>
      <c r="G56" s="56">
        <f t="shared" si="46"/>
        <v>79</v>
      </c>
      <c r="H56" s="60">
        <v>39.02286402</v>
      </c>
      <c r="I56" s="58">
        <f t="shared" si="47"/>
        <v>81</v>
      </c>
      <c r="J56" s="55">
        <v>0.2306560166802091</v>
      </c>
      <c r="K56" s="56">
        <f t="shared" si="48"/>
        <v>11</v>
      </c>
      <c r="L56" s="57">
        <v>0.23356358318553783</v>
      </c>
      <c r="M56" s="58">
        <f t="shared" si="49"/>
        <v>9</v>
      </c>
      <c r="N56" s="55">
        <v>0.18056939610897327</v>
      </c>
      <c r="O56" s="56">
        <f t="shared" si="50"/>
        <v>79</v>
      </c>
      <c r="P56" s="57">
        <v>0.17780578113818102</v>
      </c>
      <c r="Q56" s="58">
        <f t="shared" si="51"/>
        <v>79</v>
      </c>
      <c r="R56" s="55">
        <v>6.829993714259433E-2</v>
      </c>
      <c r="S56" s="56">
        <f t="shared" si="52"/>
        <v>40</v>
      </c>
      <c r="T56" s="57">
        <v>7.0599583061078441E-2</v>
      </c>
      <c r="U56" s="58">
        <f t="shared" si="53"/>
        <v>37</v>
      </c>
      <c r="V56" s="55">
        <v>0.28568094838047231</v>
      </c>
      <c r="W56" s="56">
        <f t="shared" si="54"/>
        <v>45</v>
      </c>
      <c r="X56" s="57">
        <v>0.27609475273688183</v>
      </c>
      <c r="Y56" s="58">
        <f t="shared" si="55"/>
        <v>43</v>
      </c>
      <c r="Z56" s="55">
        <v>0.15942834458118302</v>
      </c>
      <c r="AA56" s="56">
        <f t="shared" si="56"/>
        <v>26</v>
      </c>
      <c r="AB56" s="57">
        <v>0.16154547617159623</v>
      </c>
      <c r="AC56" s="58">
        <f t="shared" si="57"/>
        <v>17</v>
      </c>
      <c r="AD56" s="55">
        <v>0.14599999999999999</v>
      </c>
      <c r="AE56" s="56">
        <f t="shared" si="58"/>
        <v>39</v>
      </c>
      <c r="AF56" s="57">
        <v>0.14300000000000002</v>
      </c>
      <c r="AG56" s="58">
        <f t="shared" si="59"/>
        <v>61</v>
      </c>
      <c r="AH56" s="61">
        <v>43.301845941654769</v>
      </c>
      <c r="AI56" s="56">
        <f t="shared" si="43"/>
        <v>19</v>
      </c>
      <c r="AJ56" s="58">
        <v>27</v>
      </c>
      <c r="AK56" s="58">
        <f t="shared" si="43"/>
        <v>29</v>
      </c>
      <c r="AL56" s="57">
        <v>0.17600000000000002</v>
      </c>
      <c r="AM56" s="56">
        <f t="shared" si="41"/>
        <v>17</v>
      </c>
      <c r="AN56" s="58">
        <v>10877</v>
      </c>
      <c r="AO56" s="58">
        <f t="shared" si="42"/>
        <v>40</v>
      </c>
      <c r="AP56" s="55">
        <v>0.69300003051757808</v>
      </c>
      <c r="AQ56" s="56">
        <f t="shared" si="30"/>
        <v>46</v>
      </c>
      <c r="AR56" s="57">
        <v>0.70099998474121095</v>
      </c>
      <c r="AS56" s="58">
        <f t="shared" si="30"/>
        <v>47</v>
      </c>
      <c r="AT56" s="62">
        <v>9.8000000000000004E-2</v>
      </c>
      <c r="AU56" s="58">
        <f t="shared" si="31"/>
        <v>84</v>
      </c>
      <c r="AV56" s="63">
        <v>0.42198115587234497</v>
      </c>
      <c r="AW56" s="56">
        <f t="shared" si="32"/>
        <v>41</v>
      </c>
      <c r="AX56" s="64">
        <v>0.58352587800369682</v>
      </c>
      <c r="AY56" s="58">
        <f t="shared" si="32"/>
        <v>38</v>
      </c>
      <c r="AZ56" s="55">
        <v>0.89398833557649171</v>
      </c>
      <c r="BA56" s="56">
        <f t="shared" si="60"/>
        <v>35</v>
      </c>
      <c r="BB56" s="57">
        <v>0.87434913674979442</v>
      </c>
      <c r="BC56" s="58">
        <f t="shared" si="61"/>
        <v>36</v>
      </c>
      <c r="BD56" s="55">
        <v>0.73598026020637053</v>
      </c>
      <c r="BE56" s="56">
        <f t="shared" si="62"/>
        <v>36</v>
      </c>
      <c r="BF56" s="57">
        <v>0.70274961176578055</v>
      </c>
      <c r="BG56" s="58">
        <f t="shared" si="63"/>
        <v>41</v>
      </c>
      <c r="BH56" s="55">
        <v>0.22423493893234528</v>
      </c>
      <c r="BI56" s="56">
        <f t="shared" si="33"/>
        <v>42</v>
      </c>
      <c r="BJ56" s="57">
        <v>0.21070583321731867</v>
      </c>
      <c r="BK56" s="58">
        <f t="shared" si="34"/>
        <v>59</v>
      </c>
      <c r="BL56" s="65">
        <v>44870</v>
      </c>
      <c r="BM56" s="56">
        <f t="shared" si="64"/>
        <v>30</v>
      </c>
      <c r="BN56" s="58">
        <v>42390</v>
      </c>
      <c r="BO56" s="58">
        <f t="shared" si="65"/>
        <v>30</v>
      </c>
      <c r="BP56" s="55">
        <v>0.62</v>
      </c>
      <c r="BQ56" s="56">
        <f t="shared" si="66"/>
        <v>50</v>
      </c>
      <c r="BR56" s="57">
        <v>0.63600000000000001</v>
      </c>
      <c r="BS56" s="58">
        <f t="shared" si="67"/>
        <v>47</v>
      </c>
      <c r="BT56" s="55">
        <v>0.82899999999999996</v>
      </c>
      <c r="BU56" s="56">
        <f t="shared" si="35"/>
        <v>41</v>
      </c>
      <c r="BV56" s="57">
        <v>0.82</v>
      </c>
      <c r="BW56" s="58">
        <f t="shared" si="36"/>
        <v>57</v>
      </c>
      <c r="BX56" s="55">
        <v>4.2000000000000003E-2</v>
      </c>
      <c r="BY56" s="56">
        <f t="shared" si="68"/>
        <v>26</v>
      </c>
      <c r="BZ56" s="57">
        <v>5.7050166165532518E-2</v>
      </c>
      <c r="CA56" s="58">
        <f t="shared" si="69"/>
        <v>30</v>
      </c>
      <c r="CB56" s="65">
        <v>910</v>
      </c>
      <c r="CC56" s="56">
        <f t="shared" si="70"/>
        <v>23</v>
      </c>
      <c r="CD56" s="58">
        <v>845</v>
      </c>
      <c r="CE56" s="58">
        <f t="shared" si="71"/>
        <v>26</v>
      </c>
      <c r="CF56" s="65">
        <v>782.33762090917571</v>
      </c>
      <c r="CG56" s="56">
        <f t="shared" si="72"/>
        <v>42</v>
      </c>
      <c r="CH56" s="58">
        <v>748.64064675349186</v>
      </c>
      <c r="CI56" s="58">
        <f t="shared" si="73"/>
        <v>45</v>
      </c>
      <c r="CJ56" s="66">
        <v>0.76</v>
      </c>
      <c r="CK56" s="56">
        <f t="shared" si="37"/>
        <v>29</v>
      </c>
      <c r="CL56" s="67">
        <v>0.77500000000000002</v>
      </c>
      <c r="CM56" s="58">
        <f t="shared" si="38"/>
        <v>25</v>
      </c>
      <c r="CN56" s="65">
        <v>102939.16064594418</v>
      </c>
      <c r="CO56" s="56">
        <f t="shared" si="39"/>
        <v>58</v>
      </c>
      <c r="CP56" s="58">
        <v>96598.79312948283</v>
      </c>
      <c r="CQ56" s="58">
        <f t="shared" si="40"/>
        <v>57</v>
      </c>
      <c r="CR56" s="68">
        <v>7.0000000000000007E-2</v>
      </c>
    </row>
    <row r="57" spans="1:96">
      <c r="A57" s="52" t="s">
        <v>72</v>
      </c>
      <c r="B57" s="17">
        <v>-5.7775823209279313E-2</v>
      </c>
      <c r="C57" s="20">
        <f t="shared" si="44"/>
        <v>78</v>
      </c>
      <c r="D57" s="19">
        <v>-8.3376723718024084E-2</v>
      </c>
      <c r="E57" s="4">
        <f t="shared" si="45"/>
        <v>83</v>
      </c>
      <c r="F57" s="35">
        <v>42.149686520000003</v>
      </c>
      <c r="G57" s="20">
        <f t="shared" si="46"/>
        <v>57</v>
      </c>
      <c r="H57" s="36">
        <v>42.219769669999998</v>
      </c>
      <c r="I57" s="4">
        <f t="shared" si="47"/>
        <v>56</v>
      </c>
      <c r="J57" s="17">
        <v>0.21717699228556245</v>
      </c>
      <c r="K57" s="20">
        <f t="shared" si="48"/>
        <v>25</v>
      </c>
      <c r="L57" s="19">
        <v>0.21769527043060805</v>
      </c>
      <c r="M57" s="4">
        <f t="shared" si="49"/>
        <v>26</v>
      </c>
      <c r="N57" s="17">
        <v>0.21640738093929232</v>
      </c>
      <c r="O57" s="20">
        <f t="shared" si="50"/>
        <v>43</v>
      </c>
      <c r="P57" s="19">
        <v>0.2124929266378256</v>
      </c>
      <c r="Q57" s="4">
        <f t="shared" si="51"/>
        <v>43</v>
      </c>
      <c r="R57" s="17">
        <v>7.3296318692393669E-2</v>
      </c>
      <c r="S57" s="20">
        <f t="shared" si="52"/>
        <v>31</v>
      </c>
      <c r="T57" s="19">
        <v>7.5096288994761146E-2</v>
      </c>
      <c r="U57" s="4">
        <f t="shared" si="53"/>
        <v>31</v>
      </c>
      <c r="V57" s="17">
        <v>0.38188854206596939</v>
      </c>
      <c r="W57" s="20">
        <f t="shared" si="54"/>
        <v>14</v>
      </c>
      <c r="X57" s="19">
        <v>0.36353231842459033</v>
      </c>
      <c r="Y57" s="4">
        <f t="shared" si="55"/>
        <v>16</v>
      </c>
      <c r="Z57" s="17">
        <v>0.14944319692039779</v>
      </c>
      <c r="AA57" s="20">
        <f t="shared" si="56"/>
        <v>36</v>
      </c>
      <c r="AB57" s="19">
        <v>0.1421292083712466</v>
      </c>
      <c r="AC57" s="4">
        <f t="shared" si="57"/>
        <v>37</v>
      </c>
      <c r="AD57" s="17">
        <v>0.17</v>
      </c>
      <c r="AE57" s="20">
        <f t="shared" si="58"/>
        <v>9</v>
      </c>
      <c r="AF57" s="19">
        <v>0.17699999999999999</v>
      </c>
      <c r="AG57" s="4">
        <f t="shared" si="59"/>
        <v>8</v>
      </c>
      <c r="AH57" s="11">
        <v>30.509691313711414</v>
      </c>
      <c r="AI57" s="20">
        <f t="shared" si="43"/>
        <v>41</v>
      </c>
      <c r="AJ57" s="4">
        <v>17</v>
      </c>
      <c r="AK57" s="4">
        <f t="shared" si="43"/>
        <v>45</v>
      </c>
      <c r="AL57" s="43">
        <v>0.17199999999999999</v>
      </c>
      <c r="AM57" s="20">
        <f t="shared" si="41"/>
        <v>26</v>
      </c>
      <c r="AN57" s="4">
        <v>9643</v>
      </c>
      <c r="AO57" s="4">
        <f t="shared" si="42"/>
        <v>45</v>
      </c>
      <c r="AP57" s="17">
        <v>0.37700000762939451</v>
      </c>
      <c r="AQ57" s="20">
        <f t="shared" si="30"/>
        <v>86</v>
      </c>
      <c r="AR57" s="19">
        <v>0.41599998474121092</v>
      </c>
      <c r="AS57" s="4">
        <f t="shared" si="30"/>
        <v>83</v>
      </c>
      <c r="AT57" s="3">
        <v>0.16899999999999998</v>
      </c>
      <c r="AU57" s="4">
        <f t="shared" si="31"/>
        <v>27</v>
      </c>
      <c r="AV57" s="6">
        <v>0.3514595627784729</v>
      </c>
      <c r="AW57" s="20">
        <f t="shared" si="32"/>
        <v>73</v>
      </c>
      <c r="AX57" s="1">
        <v>0.48284195263412277</v>
      </c>
      <c r="AY57" s="4">
        <f t="shared" si="32"/>
        <v>78</v>
      </c>
      <c r="AZ57" s="17">
        <v>0.85247297182259296</v>
      </c>
      <c r="BA57" s="20">
        <f t="shared" si="60"/>
        <v>64</v>
      </c>
      <c r="BB57" s="19">
        <v>0.84067738033523409</v>
      </c>
      <c r="BC57" s="4">
        <f t="shared" si="61"/>
        <v>55</v>
      </c>
      <c r="BD57" s="17">
        <v>0.61019834851451438</v>
      </c>
      <c r="BE57" s="20">
        <f t="shared" si="62"/>
        <v>79</v>
      </c>
      <c r="BF57" s="19">
        <v>0.58246932780369798</v>
      </c>
      <c r="BG57" s="4">
        <f t="shared" si="63"/>
        <v>80</v>
      </c>
      <c r="BH57" s="17">
        <v>0.26087316709468977</v>
      </c>
      <c r="BI57" s="20">
        <f t="shared" si="33"/>
        <v>28</v>
      </c>
      <c r="BJ57" s="19">
        <v>0.37052217394868431</v>
      </c>
      <c r="BK57" s="4">
        <f t="shared" si="34"/>
        <v>6</v>
      </c>
      <c r="BL57" s="5">
        <v>44361</v>
      </c>
      <c r="BM57" s="20">
        <f t="shared" si="64"/>
        <v>34</v>
      </c>
      <c r="BN57" s="4">
        <v>40990</v>
      </c>
      <c r="BO57" s="4">
        <f t="shared" si="65"/>
        <v>39</v>
      </c>
      <c r="BP57" s="17">
        <v>0.71399999999999997</v>
      </c>
      <c r="BQ57" s="20">
        <f t="shared" si="66"/>
        <v>29</v>
      </c>
      <c r="BR57" s="19">
        <v>0.71899999999999997</v>
      </c>
      <c r="BS57" s="4">
        <f t="shared" si="67"/>
        <v>27</v>
      </c>
      <c r="BT57" s="17">
        <v>0.81499999999999995</v>
      </c>
      <c r="BU57" s="20">
        <f t="shared" si="35"/>
        <v>59</v>
      </c>
      <c r="BV57" s="19">
        <v>0.80700000000000005</v>
      </c>
      <c r="BW57" s="4">
        <f t="shared" si="36"/>
        <v>75</v>
      </c>
      <c r="BX57" s="17">
        <v>3.7000000000000005E-2</v>
      </c>
      <c r="BY57" s="20">
        <f t="shared" si="68"/>
        <v>45</v>
      </c>
      <c r="BZ57" s="19">
        <v>5.2287338808577055E-2</v>
      </c>
      <c r="CA57" s="4">
        <f t="shared" si="69"/>
        <v>47</v>
      </c>
      <c r="CB57" s="5">
        <v>854</v>
      </c>
      <c r="CC57" s="20">
        <f t="shared" si="70"/>
        <v>37</v>
      </c>
      <c r="CD57" s="4">
        <v>812</v>
      </c>
      <c r="CE57" s="4">
        <f t="shared" si="71"/>
        <v>34</v>
      </c>
      <c r="CF57" s="5">
        <v>657.18396408101046</v>
      </c>
      <c r="CG57" s="20">
        <f t="shared" si="72"/>
        <v>73</v>
      </c>
      <c r="CH57" s="4">
        <v>638.80942268648039</v>
      </c>
      <c r="CI57" s="4">
        <f t="shared" si="73"/>
        <v>68</v>
      </c>
      <c r="CJ57" s="7">
        <v>0.84499999999999997</v>
      </c>
      <c r="CK57" s="20">
        <f t="shared" si="37"/>
        <v>9</v>
      </c>
      <c r="CL57" s="8">
        <v>0.84499999999999997</v>
      </c>
      <c r="CM57" s="4">
        <f t="shared" si="38"/>
        <v>9</v>
      </c>
      <c r="CN57" s="5">
        <v>77773.250187101832</v>
      </c>
      <c r="CO57" s="20">
        <f t="shared" si="39"/>
        <v>90</v>
      </c>
      <c r="CP57" s="4">
        <v>75598.748246920761</v>
      </c>
      <c r="CQ57" s="4">
        <f t="shared" si="40"/>
        <v>88</v>
      </c>
      <c r="CR57" s="21">
        <v>6.7500000000000004E-2</v>
      </c>
    </row>
    <row r="58" spans="1:96">
      <c r="A58" s="52" t="s">
        <v>13</v>
      </c>
      <c r="B58" s="17">
        <v>0.25412981999371548</v>
      </c>
      <c r="C58" s="20">
        <f t="shared" si="44"/>
        <v>17</v>
      </c>
      <c r="D58" s="19">
        <v>0.33944623154856746</v>
      </c>
      <c r="E58" s="4">
        <f t="shared" si="45"/>
        <v>18</v>
      </c>
      <c r="F58" s="35">
        <v>44.534161490000002</v>
      </c>
      <c r="G58" s="20">
        <f t="shared" si="46"/>
        <v>30</v>
      </c>
      <c r="H58" s="36">
        <v>44.355357140000002</v>
      </c>
      <c r="I58" s="4">
        <f t="shared" si="47"/>
        <v>33</v>
      </c>
      <c r="J58" s="17">
        <v>0.19039816851461147</v>
      </c>
      <c r="K58" s="20">
        <f t="shared" si="48"/>
        <v>64</v>
      </c>
      <c r="L58" s="19">
        <v>0.19384357516591541</v>
      </c>
      <c r="M58" s="4">
        <f t="shared" si="49"/>
        <v>62</v>
      </c>
      <c r="N58" s="17">
        <v>0.19302419535844145</v>
      </c>
      <c r="O58" s="20">
        <f t="shared" si="50"/>
        <v>64</v>
      </c>
      <c r="P58" s="19">
        <v>0.18843008901673877</v>
      </c>
      <c r="Q58" s="4">
        <f t="shared" si="51"/>
        <v>66</v>
      </c>
      <c r="R58" s="17">
        <v>5.6998249315437448E-2</v>
      </c>
      <c r="S58" s="20">
        <f t="shared" si="52"/>
        <v>77</v>
      </c>
      <c r="T58" s="19">
        <v>5.827991573988086E-2</v>
      </c>
      <c r="U58" s="4">
        <f t="shared" si="53"/>
        <v>79</v>
      </c>
      <c r="V58" s="17">
        <v>0.20905343269383225</v>
      </c>
      <c r="W58" s="20">
        <f t="shared" si="54"/>
        <v>85</v>
      </c>
      <c r="X58" s="19">
        <v>0.20239802650450348</v>
      </c>
      <c r="Y58" s="4">
        <f t="shared" si="55"/>
        <v>83</v>
      </c>
      <c r="Z58" s="17">
        <v>0.12959040050044784</v>
      </c>
      <c r="AA58" s="20">
        <f t="shared" si="56"/>
        <v>76</v>
      </c>
      <c r="AB58" s="19">
        <v>0.12371073946739701</v>
      </c>
      <c r="AC58" s="4">
        <f t="shared" si="57"/>
        <v>79</v>
      </c>
      <c r="AD58" s="17">
        <v>0.128</v>
      </c>
      <c r="AE58" s="20">
        <f t="shared" si="58"/>
        <v>78</v>
      </c>
      <c r="AF58" s="19">
        <v>0.13</v>
      </c>
      <c r="AG58" s="4">
        <f t="shared" si="59"/>
        <v>84</v>
      </c>
      <c r="AH58" s="11">
        <v>19.296911359070116</v>
      </c>
      <c r="AI58" s="20">
        <f t="shared" si="43"/>
        <v>74</v>
      </c>
      <c r="AJ58" s="4">
        <v>17</v>
      </c>
      <c r="AK58" s="4">
        <f t="shared" si="43"/>
        <v>45</v>
      </c>
      <c r="AL58" s="43">
        <v>0.17600000000000002</v>
      </c>
      <c r="AM58" s="20">
        <f t="shared" si="41"/>
        <v>17</v>
      </c>
      <c r="AN58" s="4">
        <v>15173</v>
      </c>
      <c r="AO58" s="4">
        <f t="shared" si="42"/>
        <v>30</v>
      </c>
      <c r="AP58" s="17">
        <v>0.72699996948242185</v>
      </c>
      <c r="AQ58" s="20">
        <f t="shared" si="30"/>
        <v>41</v>
      </c>
      <c r="AR58" s="19">
        <v>0.76199996948242188</v>
      </c>
      <c r="AS58" s="4">
        <f t="shared" si="30"/>
        <v>41</v>
      </c>
      <c r="AT58" s="3">
        <v>0.161</v>
      </c>
      <c r="AU58" s="4">
        <f t="shared" si="31"/>
        <v>33</v>
      </c>
      <c r="AV58" s="6">
        <v>0.42154181003570557</v>
      </c>
      <c r="AW58" s="20">
        <f t="shared" si="32"/>
        <v>42</v>
      </c>
      <c r="AX58" s="1">
        <v>0.59510001680954783</v>
      </c>
      <c r="AY58" s="4">
        <f t="shared" si="32"/>
        <v>32</v>
      </c>
      <c r="AZ58" s="17">
        <v>0.89063383004669705</v>
      </c>
      <c r="BA58" s="20">
        <f t="shared" si="60"/>
        <v>38</v>
      </c>
      <c r="BB58" s="19">
        <v>0.88730467562473403</v>
      </c>
      <c r="BC58" s="4">
        <f t="shared" si="61"/>
        <v>29</v>
      </c>
      <c r="BD58" s="17">
        <v>0.78391481514529604</v>
      </c>
      <c r="BE58" s="20">
        <f t="shared" si="62"/>
        <v>18</v>
      </c>
      <c r="BF58" s="19">
        <v>0.76630996534322371</v>
      </c>
      <c r="BG58" s="4">
        <f t="shared" si="63"/>
        <v>17</v>
      </c>
      <c r="BH58" s="17">
        <v>0.13414771447872101</v>
      </c>
      <c r="BI58" s="20">
        <f t="shared" si="33"/>
        <v>90</v>
      </c>
      <c r="BJ58" s="19">
        <v>0.13019218846869188</v>
      </c>
      <c r="BK58" s="4">
        <f t="shared" si="34"/>
        <v>94</v>
      </c>
      <c r="BL58" s="5">
        <v>50216</v>
      </c>
      <c r="BM58" s="20">
        <f t="shared" si="64"/>
        <v>15</v>
      </c>
      <c r="BN58" s="4">
        <v>47322</v>
      </c>
      <c r="BO58" s="4">
        <f t="shared" si="65"/>
        <v>15</v>
      </c>
      <c r="BP58" s="17">
        <v>0.44</v>
      </c>
      <c r="BQ58" s="20">
        <f t="shared" si="66"/>
        <v>85</v>
      </c>
      <c r="BR58" s="19">
        <v>0.42199999999999999</v>
      </c>
      <c r="BS58" s="4">
        <f t="shared" si="67"/>
        <v>87</v>
      </c>
      <c r="BT58" s="17">
        <v>0.84699999999999998</v>
      </c>
      <c r="BU58" s="20">
        <f t="shared" si="35"/>
        <v>17</v>
      </c>
      <c r="BV58" s="19">
        <v>0.86699999999999999</v>
      </c>
      <c r="BW58" s="4">
        <f t="shared" si="36"/>
        <v>7</v>
      </c>
      <c r="BX58" s="17">
        <v>3.1E-2</v>
      </c>
      <c r="BY58" s="20">
        <f t="shared" si="68"/>
        <v>92</v>
      </c>
      <c r="BZ58" s="19">
        <v>4.4257960685136224E-2</v>
      </c>
      <c r="CA58" s="4">
        <f t="shared" si="69"/>
        <v>89</v>
      </c>
      <c r="CB58" s="5">
        <v>923</v>
      </c>
      <c r="CC58" s="20">
        <f t="shared" si="70"/>
        <v>20</v>
      </c>
      <c r="CD58" s="4">
        <v>857</v>
      </c>
      <c r="CE58" s="4">
        <f t="shared" si="71"/>
        <v>22</v>
      </c>
      <c r="CF58" s="5">
        <v>838.36211690434664</v>
      </c>
      <c r="CG58" s="20">
        <f t="shared" si="72"/>
        <v>33</v>
      </c>
      <c r="CH58" s="4">
        <v>782.7651350978141</v>
      </c>
      <c r="CI58" s="4">
        <f t="shared" si="73"/>
        <v>36</v>
      </c>
      <c r="CJ58" s="7">
        <v>0.61899999999999999</v>
      </c>
      <c r="CK58" s="20">
        <f t="shared" si="37"/>
        <v>64</v>
      </c>
      <c r="CL58" s="8">
        <v>0.59899999999999998</v>
      </c>
      <c r="CM58" s="4">
        <f t="shared" si="38"/>
        <v>71</v>
      </c>
      <c r="CN58" s="5">
        <v>135438.14489569413</v>
      </c>
      <c r="CO58" s="20">
        <f t="shared" si="39"/>
        <v>36</v>
      </c>
      <c r="CP58" s="4">
        <v>130678.65360564512</v>
      </c>
      <c r="CQ58" s="4">
        <f t="shared" si="40"/>
        <v>32</v>
      </c>
      <c r="CR58" s="21">
        <v>7.0000000000000007E-2</v>
      </c>
    </row>
    <row r="59" spans="1:96">
      <c r="A59" s="52" t="s">
        <v>7</v>
      </c>
      <c r="B59" s="17">
        <v>0.20830466310273646</v>
      </c>
      <c r="C59" s="20">
        <f t="shared" si="44"/>
        <v>26</v>
      </c>
      <c r="D59" s="19">
        <v>0.22845346077570791</v>
      </c>
      <c r="E59" s="4">
        <f t="shared" si="45"/>
        <v>29</v>
      </c>
      <c r="F59" s="35">
        <v>49.633507850000001</v>
      </c>
      <c r="G59" s="20">
        <f t="shared" si="46"/>
        <v>8</v>
      </c>
      <c r="H59" s="36">
        <v>49.673740049999999</v>
      </c>
      <c r="I59" s="4">
        <f t="shared" si="47"/>
        <v>7</v>
      </c>
      <c r="J59" s="17">
        <v>0.174165034668925</v>
      </c>
      <c r="K59" s="20">
        <f t="shared" si="48"/>
        <v>79</v>
      </c>
      <c r="L59" s="19">
        <v>0.17515362009083624</v>
      </c>
      <c r="M59" s="4">
        <f t="shared" si="49"/>
        <v>80</v>
      </c>
      <c r="N59" s="17">
        <v>0.30045519504578416</v>
      </c>
      <c r="O59" s="20">
        <f t="shared" si="50"/>
        <v>7</v>
      </c>
      <c r="P59" s="19">
        <v>0.29895805503606732</v>
      </c>
      <c r="Q59" s="4">
        <f t="shared" si="51"/>
        <v>7</v>
      </c>
      <c r="R59" s="17">
        <v>8.4211083470068282E-2</v>
      </c>
      <c r="S59" s="20">
        <f t="shared" si="52"/>
        <v>21</v>
      </c>
      <c r="T59" s="19">
        <v>8.5573069730162973E-2</v>
      </c>
      <c r="U59" s="4">
        <f t="shared" si="53"/>
        <v>22</v>
      </c>
      <c r="V59" s="17">
        <v>0.24159764894469676</v>
      </c>
      <c r="W59" s="20">
        <f t="shared" si="54"/>
        <v>70</v>
      </c>
      <c r="X59" s="19">
        <v>0.22996064902161609</v>
      </c>
      <c r="Y59" s="4">
        <f t="shared" si="55"/>
        <v>69</v>
      </c>
      <c r="Z59" s="17">
        <v>0.18176780271543364</v>
      </c>
      <c r="AA59" s="20">
        <f t="shared" si="56"/>
        <v>10</v>
      </c>
      <c r="AB59" s="19">
        <v>0.17874995001399607</v>
      </c>
      <c r="AC59" s="4">
        <f t="shared" si="57"/>
        <v>8</v>
      </c>
      <c r="AD59" s="17">
        <v>0.153</v>
      </c>
      <c r="AE59" s="20">
        <f t="shared" si="58"/>
        <v>30</v>
      </c>
      <c r="AF59" s="19">
        <v>0.157</v>
      </c>
      <c r="AG59" s="4">
        <f t="shared" si="59"/>
        <v>30</v>
      </c>
      <c r="AH59" s="11">
        <v>30.560648997055065</v>
      </c>
      <c r="AI59" s="20">
        <f t="shared" si="43"/>
        <v>40</v>
      </c>
      <c r="AJ59" s="4">
        <v>11</v>
      </c>
      <c r="AK59" s="4">
        <f t="shared" si="43"/>
        <v>62</v>
      </c>
      <c r="AL59" s="43">
        <v>0.156</v>
      </c>
      <c r="AM59" s="20">
        <f t="shared" si="41"/>
        <v>50</v>
      </c>
      <c r="AN59" s="4">
        <v>5585</v>
      </c>
      <c r="AO59" s="4">
        <f t="shared" si="42"/>
        <v>66</v>
      </c>
      <c r="AP59" s="17">
        <v>0.61700000762939455</v>
      </c>
      <c r="AQ59" s="20">
        <f t="shared" si="30"/>
        <v>55</v>
      </c>
      <c r="AR59" s="19">
        <v>0.54599998474121092</v>
      </c>
      <c r="AS59" s="4">
        <f t="shared" si="30"/>
        <v>64</v>
      </c>
      <c r="AT59" s="3">
        <v>7.4999999999999997E-2</v>
      </c>
      <c r="AU59" s="4">
        <f t="shared" si="31"/>
        <v>91</v>
      </c>
      <c r="AV59" s="6">
        <v>0.42841073870658875</v>
      </c>
      <c r="AW59" s="20">
        <f t="shared" si="32"/>
        <v>35</v>
      </c>
      <c r="AX59" s="1">
        <v>0.57920389926888705</v>
      </c>
      <c r="AY59" s="4">
        <f t="shared" si="32"/>
        <v>40</v>
      </c>
      <c r="AZ59" s="17">
        <v>0.84790188021417012</v>
      </c>
      <c r="BA59" s="20">
        <f t="shared" si="60"/>
        <v>67</v>
      </c>
      <c r="BB59" s="19">
        <v>0.85277306701840339</v>
      </c>
      <c r="BC59" s="4">
        <f t="shared" si="61"/>
        <v>49</v>
      </c>
      <c r="BD59" s="17">
        <v>0.67955422736894533</v>
      </c>
      <c r="BE59" s="20">
        <f t="shared" si="62"/>
        <v>53</v>
      </c>
      <c r="BF59" s="19">
        <v>0.68927831166384024</v>
      </c>
      <c r="BG59" s="4">
        <f t="shared" si="63"/>
        <v>43</v>
      </c>
      <c r="BH59" s="17">
        <v>0.18513873647907195</v>
      </c>
      <c r="BI59" s="20">
        <f t="shared" si="33"/>
        <v>70</v>
      </c>
      <c r="BJ59" s="19">
        <v>0.22944461681663048</v>
      </c>
      <c r="BK59" s="4">
        <f t="shared" si="34"/>
        <v>48</v>
      </c>
      <c r="BL59" s="5">
        <v>44564</v>
      </c>
      <c r="BM59" s="20">
        <f t="shared" si="64"/>
        <v>32</v>
      </c>
      <c r="BN59" s="4">
        <v>41654</v>
      </c>
      <c r="BO59" s="4">
        <f t="shared" si="65"/>
        <v>32</v>
      </c>
      <c r="BP59" s="17">
        <v>0.82699999999999996</v>
      </c>
      <c r="BQ59" s="20">
        <f t="shared" si="66"/>
        <v>11</v>
      </c>
      <c r="BR59" s="19">
        <v>0.82199999999999995</v>
      </c>
      <c r="BS59" s="4">
        <f t="shared" si="67"/>
        <v>11</v>
      </c>
      <c r="BT59" s="17">
        <v>0.83799999999999997</v>
      </c>
      <c r="BU59" s="20">
        <f t="shared" si="35"/>
        <v>31</v>
      </c>
      <c r="BV59" s="19">
        <v>0.82099999999999995</v>
      </c>
      <c r="BW59" s="4">
        <f t="shared" si="36"/>
        <v>56</v>
      </c>
      <c r="BX59" s="17">
        <v>3.4000000000000002E-2</v>
      </c>
      <c r="BY59" s="20">
        <f t="shared" si="68"/>
        <v>63</v>
      </c>
      <c r="BZ59" s="19">
        <v>4.5012953367875648E-2</v>
      </c>
      <c r="CA59" s="4">
        <f t="shared" si="69"/>
        <v>83</v>
      </c>
      <c r="CB59" s="5">
        <v>782</v>
      </c>
      <c r="CC59" s="20">
        <f t="shared" si="70"/>
        <v>70</v>
      </c>
      <c r="CD59" s="4">
        <v>727</v>
      </c>
      <c r="CE59" s="4">
        <f t="shared" si="71"/>
        <v>85</v>
      </c>
      <c r="CF59" s="5">
        <v>895.41272412503349</v>
      </c>
      <c r="CG59" s="20">
        <f t="shared" si="72"/>
        <v>25</v>
      </c>
      <c r="CH59" s="4">
        <v>829.01822059465781</v>
      </c>
      <c r="CI59" s="4">
        <f t="shared" si="73"/>
        <v>31</v>
      </c>
      <c r="CJ59" s="7">
        <v>0.4</v>
      </c>
      <c r="CK59" s="20">
        <f t="shared" si="37"/>
        <v>97</v>
      </c>
      <c r="CL59" s="8">
        <v>0.37469999999999998</v>
      </c>
      <c r="CM59" s="4">
        <f t="shared" si="38"/>
        <v>98</v>
      </c>
      <c r="CN59" s="5">
        <v>223853.18103125834</v>
      </c>
      <c r="CO59" s="20">
        <f t="shared" si="39"/>
        <v>6</v>
      </c>
      <c r="CP59" s="4">
        <v>221248.52431135788</v>
      </c>
      <c r="CQ59" s="4">
        <f t="shared" si="40"/>
        <v>6</v>
      </c>
      <c r="CR59" s="21">
        <v>6.7500000000000004E-2</v>
      </c>
    </row>
    <row r="60" spans="1:96">
      <c r="A60" s="52" t="s">
        <v>8</v>
      </c>
      <c r="B60" s="17">
        <v>6.6713714420136433E-2</v>
      </c>
      <c r="C60" s="20">
        <f t="shared" si="44"/>
        <v>44</v>
      </c>
      <c r="D60" s="19">
        <v>7.8277191558441553E-2</v>
      </c>
      <c r="E60" s="4">
        <f t="shared" si="45"/>
        <v>47</v>
      </c>
      <c r="F60" s="35">
        <v>45.959615380000002</v>
      </c>
      <c r="G60" s="20">
        <f t="shared" si="46"/>
        <v>21</v>
      </c>
      <c r="H60" s="36">
        <v>45.924242419999999</v>
      </c>
      <c r="I60" s="4">
        <f t="shared" si="47"/>
        <v>21</v>
      </c>
      <c r="J60" s="17">
        <v>0.16716066807809926</v>
      </c>
      <c r="K60" s="20">
        <f t="shared" si="48"/>
        <v>89</v>
      </c>
      <c r="L60" s="19">
        <v>0.16958264560245226</v>
      </c>
      <c r="M60" s="4">
        <f t="shared" si="49"/>
        <v>88</v>
      </c>
      <c r="N60" s="17">
        <v>0.24648318042813455</v>
      </c>
      <c r="O60" s="20">
        <f t="shared" si="50"/>
        <v>23</v>
      </c>
      <c r="P60" s="19">
        <v>0.24258429615656685</v>
      </c>
      <c r="Q60" s="4">
        <f t="shared" si="51"/>
        <v>24</v>
      </c>
      <c r="R60" s="17">
        <v>6.5490472829922375E-2</v>
      </c>
      <c r="S60" s="20">
        <f t="shared" si="52"/>
        <v>47</v>
      </c>
      <c r="T60" s="19">
        <v>6.6776703607639709E-2</v>
      </c>
      <c r="U60" s="4">
        <f t="shared" si="53"/>
        <v>47</v>
      </c>
      <c r="V60" s="17">
        <v>0.26894600330110824</v>
      </c>
      <c r="W60" s="20">
        <f t="shared" si="54"/>
        <v>54</v>
      </c>
      <c r="X60" s="19">
        <v>0.25626977754687574</v>
      </c>
      <c r="Y60" s="4">
        <f t="shared" si="55"/>
        <v>54</v>
      </c>
      <c r="Z60" s="17">
        <v>0.13383392226148411</v>
      </c>
      <c r="AA60" s="20">
        <f t="shared" si="56"/>
        <v>67</v>
      </c>
      <c r="AB60" s="19">
        <v>0.12529743268628679</v>
      </c>
      <c r="AC60" s="4">
        <f t="shared" si="57"/>
        <v>73</v>
      </c>
      <c r="AD60" s="17">
        <v>0.14499999999999999</v>
      </c>
      <c r="AE60" s="20">
        <f t="shared" si="58"/>
        <v>41</v>
      </c>
      <c r="AF60" s="19">
        <v>0.155</v>
      </c>
      <c r="AG60" s="4">
        <f t="shared" si="59"/>
        <v>39</v>
      </c>
      <c r="AH60" s="11">
        <v>36.798528058877643</v>
      </c>
      <c r="AI60" s="20">
        <f t="shared" si="43"/>
        <v>27</v>
      </c>
      <c r="AJ60" s="4">
        <v>8</v>
      </c>
      <c r="AK60" s="4">
        <f t="shared" si="43"/>
        <v>70</v>
      </c>
      <c r="AL60" s="43">
        <v>0.14199999999999999</v>
      </c>
      <c r="AM60" s="20">
        <f t="shared" si="41"/>
        <v>65</v>
      </c>
      <c r="AN60" s="4">
        <v>3089</v>
      </c>
      <c r="AO60" s="4">
        <f t="shared" si="42"/>
        <v>78</v>
      </c>
      <c r="AP60" s="17">
        <v>0.51599998474121089</v>
      </c>
      <c r="AQ60" s="20">
        <f t="shared" si="30"/>
        <v>68</v>
      </c>
      <c r="AR60" s="19">
        <v>0.51599998474121089</v>
      </c>
      <c r="AS60" s="4">
        <f t="shared" si="30"/>
        <v>68</v>
      </c>
      <c r="AT60" s="3">
        <v>0.13699999999999998</v>
      </c>
      <c r="AU60" s="4">
        <f t="shared" si="31"/>
        <v>49</v>
      </c>
      <c r="AV60" s="6">
        <v>0.49556270241737366</v>
      </c>
      <c r="AW60" s="20">
        <f t="shared" si="32"/>
        <v>18</v>
      </c>
      <c r="AX60" s="1">
        <v>0.70907099835736453</v>
      </c>
      <c r="AY60" s="4">
        <f t="shared" si="32"/>
        <v>10</v>
      </c>
      <c r="AZ60" s="17">
        <v>0.8178669533022811</v>
      </c>
      <c r="BA60" s="20">
        <f t="shared" si="60"/>
        <v>89</v>
      </c>
      <c r="BB60" s="19">
        <v>0.82292038557657976</v>
      </c>
      <c r="BC60" s="4">
        <f t="shared" si="61"/>
        <v>67</v>
      </c>
      <c r="BD60" s="17">
        <v>0.60145706437358171</v>
      </c>
      <c r="BE60" s="20">
        <f t="shared" si="62"/>
        <v>82</v>
      </c>
      <c r="BF60" s="19">
        <v>0.60395096989170538</v>
      </c>
      <c r="BG60" s="4">
        <f t="shared" si="63"/>
        <v>74</v>
      </c>
      <c r="BH60" s="17">
        <v>0.20049301561216104</v>
      </c>
      <c r="BI60" s="20">
        <f t="shared" si="33"/>
        <v>55</v>
      </c>
      <c r="BJ60" s="19">
        <v>0.19668626402993053</v>
      </c>
      <c r="BK60" s="4">
        <f t="shared" si="34"/>
        <v>70</v>
      </c>
      <c r="BL60" s="5">
        <v>38148</v>
      </c>
      <c r="BM60" s="20">
        <f t="shared" si="64"/>
        <v>85</v>
      </c>
      <c r="BN60" s="4">
        <v>35888</v>
      </c>
      <c r="BO60" s="4">
        <f t="shared" si="65"/>
        <v>79</v>
      </c>
      <c r="BP60" s="17">
        <v>0.40899999999999997</v>
      </c>
      <c r="BQ60" s="20">
        <f t="shared" si="66"/>
        <v>89</v>
      </c>
      <c r="BR60" s="19">
        <v>0.434</v>
      </c>
      <c r="BS60" s="4">
        <f t="shared" si="67"/>
        <v>85</v>
      </c>
      <c r="BT60" s="17">
        <v>0.80600000000000005</v>
      </c>
      <c r="BU60" s="20">
        <f t="shared" si="35"/>
        <v>71</v>
      </c>
      <c r="BV60" s="19">
        <v>0.79</v>
      </c>
      <c r="BW60" s="4">
        <f t="shared" si="36"/>
        <v>88</v>
      </c>
      <c r="BX60" s="17">
        <v>3.4000000000000002E-2</v>
      </c>
      <c r="BY60" s="20">
        <f t="shared" si="68"/>
        <v>63</v>
      </c>
      <c r="BZ60" s="19">
        <v>4.5883092394720298E-2</v>
      </c>
      <c r="CA60" s="4">
        <f t="shared" si="69"/>
        <v>78</v>
      </c>
      <c r="CB60" s="5">
        <v>756</v>
      </c>
      <c r="CC60" s="20">
        <f t="shared" si="70"/>
        <v>87</v>
      </c>
      <c r="CD60" s="4">
        <v>734</v>
      </c>
      <c r="CE60" s="4">
        <f t="shared" si="71"/>
        <v>81</v>
      </c>
      <c r="CF60" s="5">
        <v>659.22752251827399</v>
      </c>
      <c r="CG60" s="20">
        <f t="shared" si="72"/>
        <v>71</v>
      </c>
      <c r="CH60" s="4">
        <v>635.85083549803994</v>
      </c>
      <c r="CI60" s="4">
        <f t="shared" si="73"/>
        <v>69</v>
      </c>
      <c r="CJ60" s="7">
        <v>0.5</v>
      </c>
      <c r="CK60" s="20">
        <f t="shared" si="37"/>
        <v>88</v>
      </c>
      <c r="CL60" s="8">
        <v>0.5</v>
      </c>
      <c r="CM60" s="4">
        <f t="shared" si="38"/>
        <v>89</v>
      </c>
      <c r="CN60" s="5">
        <v>131845.50450365481</v>
      </c>
      <c r="CO60" s="20">
        <f t="shared" si="39"/>
        <v>39</v>
      </c>
      <c r="CP60" s="4">
        <v>127170.16709960799</v>
      </c>
      <c r="CQ60" s="4">
        <f t="shared" si="40"/>
        <v>36</v>
      </c>
      <c r="CR60" s="21">
        <v>7.0000000000000007E-2</v>
      </c>
    </row>
    <row r="61" spans="1:96" s="64" customFormat="1">
      <c r="A61" s="54" t="s">
        <v>17</v>
      </c>
      <c r="B61" s="55">
        <v>-0.16581442915582001</v>
      </c>
      <c r="C61" s="56">
        <f t="shared" si="44"/>
        <v>89</v>
      </c>
      <c r="D61" s="57">
        <v>-0.1442097306758961</v>
      </c>
      <c r="E61" s="58">
        <f t="shared" si="45"/>
        <v>92</v>
      </c>
      <c r="F61" s="59">
        <v>47.583333330000002</v>
      </c>
      <c r="G61" s="56">
        <f t="shared" si="46"/>
        <v>13</v>
      </c>
      <c r="H61" s="60">
        <v>47.671428570000003</v>
      </c>
      <c r="I61" s="58">
        <f t="shared" si="47"/>
        <v>14</v>
      </c>
      <c r="J61" s="55">
        <v>0.20049274823354407</v>
      </c>
      <c r="K61" s="56">
        <f t="shared" si="48"/>
        <v>50</v>
      </c>
      <c r="L61" s="57">
        <v>0.20084741859715377</v>
      </c>
      <c r="M61" s="58">
        <f t="shared" si="49"/>
        <v>51</v>
      </c>
      <c r="N61" s="55">
        <v>0.26073819263666792</v>
      </c>
      <c r="O61" s="56">
        <f t="shared" si="50"/>
        <v>18</v>
      </c>
      <c r="P61" s="57">
        <v>0.25450191129737942</v>
      </c>
      <c r="Q61" s="58">
        <f t="shared" si="51"/>
        <v>19</v>
      </c>
      <c r="R61" s="55">
        <v>6.847341018966159E-2</v>
      </c>
      <c r="S61" s="56">
        <f t="shared" si="52"/>
        <v>39</v>
      </c>
      <c r="T61" s="57">
        <v>6.8668539584580662E-2</v>
      </c>
      <c r="U61" s="58">
        <f t="shared" si="53"/>
        <v>42</v>
      </c>
      <c r="V61" s="55">
        <v>0.34228342467646111</v>
      </c>
      <c r="W61" s="56">
        <f t="shared" si="54"/>
        <v>21</v>
      </c>
      <c r="X61" s="57">
        <v>0.32809009255459809</v>
      </c>
      <c r="Y61" s="58">
        <f t="shared" si="55"/>
        <v>21</v>
      </c>
      <c r="Z61" s="55">
        <v>0.12984692358091607</v>
      </c>
      <c r="AA61" s="56">
        <f t="shared" si="56"/>
        <v>75</v>
      </c>
      <c r="AB61" s="57">
        <v>0.11980440097799511</v>
      </c>
      <c r="AC61" s="58">
        <f t="shared" si="57"/>
        <v>86</v>
      </c>
      <c r="AD61" s="55">
        <v>0.155</v>
      </c>
      <c r="AE61" s="56">
        <f t="shared" si="58"/>
        <v>26</v>
      </c>
      <c r="AF61" s="57">
        <v>0.156</v>
      </c>
      <c r="AG61" s="58">
        <f t="shared" si="59"/>
        <v>33</v>
      </c>
      <c r="AH61" s="61">
        <v>27.053837135900441</v>
      </c>
      <c r="AI61" s="56">
        <f t="shared" si="43"/>
        <v>52</v>
      </c>
      <c r="AJ61" s="58">
        <v>6</v>
      </c>
      <c r="AK61" s="58">
        <f t="shared" si="43"/>
        <v>80</v>
      </c>
      <c r="AL61" s="57">
        <v>0.192</v>
      </c>
      <c r="AM61" s="56">
        <f t="shared" si="41"/>
        <v>7</v>
      </c>
      <c r="AN61" s="58">
        <v>4299</v>
      </c>
      <c r="AO61" s="58">
        <f t="shared" si="42"/>
        <v>73</v>
      </c>
      <c r="AP61" s="55">
        <v>0.59099998474121096</v>
      </c>
      <c r="AQ61" s="56">
        <f t="shared" si="30"/>
        <v>61</v>
      </c>
      <c r="AR61" s="57">
        <v>0.89400001525878903</v>
      </c>
      <c r="AS61" s="58">
        <f t="shared" si="30"/>
        <v>30</v>
      </c>
      <c r="AT61" s="62">
        <v>0.16699999999999998</v>
      </c>
      <c r="AU61" s="58">
        <f t="shared" si="31"/>
        <v>29</v>
      </c>
      <c r="AV61" s="63">
        <v>0.42281699180603027</v>
      </c>
      <c r="AW61" s="56">
        <f t="shared" si="32"/>
        <v>40</v>
      </c>
      <c r="AX61" s="64">
        <v>0.62327718223583461</v>
      </c>
      <c r="AY61" s="58">
        <f t="shared" si="32"/>
        <v>26</v>
      </c>
      <c r="AZ61" s="55">
        <v>0.84940760756599465</v>
      </c>
      <c r="BA61" s="56">
        <f t="shared" si="60"/>
        <v>65</v>
      </c>
      <c r="BB61" s="57">
        <v>0.83631904457240347</v>
      </c>
      <c r="BC61" s="58">
        <f t="shared" si="61"/>
        <v>57</v>
      </c>
      <c r="BD61" s="55">
        <v>0.594367075452089</v>
      </c>
      <c r="BE61" s="56">
        <f t="shared" si="62"/>
        <v>85</v>
      </c>
      <c r="BF61" s="57">
        <v>0.59490296438473023</v>
      </c>
      <c r="BG61" s="58">
        <f t="shared" si="63"/>
        <v>78</v>
      </c>
      <c r="BH61" s="55">
        <v>0.32263978001833182</v>
      </c>
      <c r="BI61" s="56">
        <f t="shared" si="33"/>
        <v>9</v>
      </c>
      <c r="BJ61" s="57">
        <v>0.33461018476791349</v>
      </c>
      <c r="BK61" s="58">
        <f t="shared" si="34"/>
        <v>9</v>
      </c>
      <c r="BL61" s="65">
        <v>38301</v>
      </c>
      <c r="BM61" s="56">
        <f t="shared" si="64"/>
        <v>82</v>
      </c>
      <c r="BN61" s="58">
        <v>35403</v>
      </c>
      <c r="BO61" s="58">
        <f t="shared" si="65"/>
        <v>85</v>
      </c>
      <c r="BP61" s="55">
        <v>0.52800000000000002</v>
      </c>
      <c r="BQ61" s="56">
        <f t="shared" si="66"/>
        <v>74</v>
      </c>
      <c r="BR61" s="57">
        <v>0.53800000000000003</v>
      </c>
      <c r="BS61" s="58">
        <f t="shared" si="67"/>
        <v>68</v>
      </c>
      <c r="BT61" s="55">
        <v>0.82399999999999995</v>
      </c>
      <c r="BU61" s="56">
        <f t="shared" si="35"/>
        <v>48</v>
      </c>
      <c r="BV61" s="57">
        <v>0.85699999999999998</v>
      </c>
      <c r="BW61" s="58">
        <f t="shared" si="36"/>
        <v>16</v>
      </c>
      <c r="BX61" s="55">
        <v>4.4000000000000004E-2</v>
      </c>
      <c r="BY61" s="56">
        <f t="shared" si="68"/>
        <v>24</v>
      </c>
      <c r="BZ61" s="57">
        <v>5.8339132451867316E-2</v>
      </c>
      <c r="CA61" s="58">
        <f t="shared" si="69"/>
        <v>25</v>
      </c>
      <c r="CB61" s="65">
        <v>680</v>
      </c>
      <c r="CC61" s="56">
        <f t="shared" si="70"/>
        <v>99</v>
      </c>
      <c r="CD61" s="58">
        <v>657</v>
      </c>
      <c r="CE61" s="58">
        <f t="shared" si="71"/>
        <v>100</v>
      </c>
      <c r="CF61" s="65">
        <v>764.94762802468574</v>
      </c>
      <c r="CG61" s="56">
        <f t="shared" si="72"/>
        <v>46</v>
      </c>
      <c r="CH61" s="58">
        <v>748.33146893721801</v>
      </c>
      <c r="CI61" s="58">
        <f t="shared" si="73"/>
        <v>46</v>
      </c>
      <c r="CJ61" s="66">
        <v>0.81</v>
      </c>
      <c r="CK61" s="56">
        <f t="shared" si="37"/>
        <v>17</v>
      </c>
      <c r="CL61" s="67">
        <v>0.81</v>
      </c>
      <c r="CM61" s="58">
        <f t="shared" si="38"/>
        <v>16</v>
      </c>
      <c r="CN61" s="65">
        <v>94437.978768479719</v>
      </c>
      <c r="CO61" s="56">
        <f t="shared" si="39"/>
        <v>69</v>
      </c>
      <c r="CP61" s="58">
        <v>92386.601103360226</v>
      </c>
      <c r="CQ61" s="58">
        <f t="shared" si="40"/>
        <v>65</v>
      </c>
      <c r="CR61" s="68">
        <v>7.0000000000000007E-2</v>
      </c>
    </row>
    <row r="62" spans="1:96">
      <c r="A62" s="52" t="s">
        <v>73</v>
      </c>
      <c r="B62" s="17">
        <v>0</v>
      </c>
      <c r="C62" s="20">
        <f t="shared" si="44"/>
        <v>58</v>
      </c>
      <c r="D62" s="19">
        <v>3.2198561688614923E-2</v>
      </c>
      <c r="E62" s="4">
        <f t="shared" si="45"/>
        <v>59</v>
      </c>
      <c r="F62" s="35">
        <v>44.204291040000001</v>
      </c>
      <c r="G62" s="20">
        <f t="shared" si="46"/>
        <v>34</v>
      </c>
      <c r="H62" s="36">
        <v>44.120754720000001</v>
      </c>
      <c r="I62" s="4">
        <f t="shared" si="47"/>
        <v>35</v>
      </c>
      <c r="J62" s="17">
        <v>0.19096523175062774</v>
      </c>
      <c r="K62" s="20">
        <f t="shared" si="48"/>
        <v>62</v>
      </c>
      <c r="L62" s="19">
        <v>0.19228861330326943</v>
      </c>
      <c r="M62" s="4">
        <f t="shared" si="49"/>
        <v>64</v>
      </c>
      <c r="N62" s="17">
        <v>0.22068903114891306</v>
      </c>
      <c r="O62" s="20">
        <f t="shared" si="50"/>
        <v>37</v>
      </c>
      <c r="P62" s="19">
        <v>0.21751972942502817</v>
      </c>
      <c r="Q62" s="4">
        <f t="shared" si="51"/>
        <v>36</v>
      </c>
      <c r="R62" s="17">
        <v>6.8156626778564475E-2</v>
      </c>
      <c r="S62" s="20">
        <f t="shared" si="52"/>
        <v>41</v>
      </c>
      <c r="T62" s="19">
        <v>6.9289740698985344E-2</v>
      </c>
      <c r="U62" s="4">
        <f t="shared" si="53"/>
        <v>38</v>
      </c>
      <c r="V62" s="17">
        <v>0.29905298759864712</v>
      </c>
      <c r="W62" s="20">
        <f t="shared" si="54"/>
        <v>35</v>
      </c>
      <c r="X62" s="19">
        <v>0.2848060030104918</v>
      </c>
      <c r="Y62" s="4">
        <f t="shared" si="55"/>
        <v>36</v>
      </c>
      <c r="Z62" s="17">
        <v>0.14812704742914115</v>
      </c>
      <c r="AA62" s="20">
        <f t="shared" si="56"/>
        <v>37</v>
      </c>
      <c r="AB62" s="19">
        <v>0.13826851404022875</v>
      </c>
      <c r="AC62" s="4">
        <f t="shared" si="57"/>
        <v>41</v>
      </c>
      <c r="AD62" s="17">
        <v>0.154</v>
      </c>
      <c r="AE62" s="20">
        <f t="shared" si="58"/>
        <v>29</v>
      </c>
      <c r="AF62" s="19">
        <v>0.16500000000000001</v>
      </c>
      <c r="AG62" s="4">
        <f t="shared" si="59"/>
        <v>19</v>
      </c>
      <c r="AH62" s="11">
        <v>13.105587348739679</v>
      </c>
      <c r="AI62" s="20">
        <f t="shared" si="43"/>
        <v>91</v>
      </c>
      <c r="AJ62" s="4">
        <v>6</v>
      </c>
      <c r="AK62" s="4">
        <f t="shared" si="43"/>
        <v>80</v>
      </c>
      <c r="AL62" s="43">
        <v>0.17300000000000001</v>
      </c>
      <c r="AM62" s="20">
        <f t="shared" si="41"/>
        <v>23</v>
      </c>
      <c r="AN62" s="4">
        <v>7921</v>
      </c>
      <c r="AO62" s="4">
        <f t="shared" si="42"/>
        <v>53</v>
      </c>
      <c r="AP62" s="17">
        <v>0.96599998474121096</v>
      </c>
      <c r="AQ62" s="20">
        <f t="shared" si="30"/>
        <v>17</v>
      </c>
      <c r="AR62" s="19">
        <v>0.96599998474121096</v>
      </c>
      <c r="AS62" s="4">
        <f t="shared" si="30"/>
        <v>23</v>
      </c>
      <c r="AT62" s="3">
        <v>0.18100000000000002</v>
      </c>
      <c r="AU62" s="4">
        <f t="shared" si="31"/>
        <v>16</v>
      </c>
      <c r="AV62" s="6">
        <v>0.39421400427818298</v>
      </c>
      <c r="AW62" s="20">
        <f t="shared" si="32"/>
        <v>57</v>
      </c>
      <c r="AX62" s="1">
        <v>0.50459819510098836</v>
      </c>
      <c r="AY62" s="4">
        <f t="shared" si="32"/>
        <v>71</v>
      </c>
      <c r="AZ62" s="17">
        <v>0.87370725034199725</v>
      </c>
      <c r="BA62" s="20">
        <f t="shared" si="60"/>
        <v>47</v>
      </c>
      <c r="BB62" s="19">
        <v>0.84146811203433669</v>
      </c>
      <c r="BC62" s="4">
        <f t="shared" si="61"/>
        <v>54</v>
      </c>
      <c r="BD62" s="17">
        <v>0.62954856361149114</v>
      </c>
      <c r="BE62" s="20">
        <f t="shared" si="62"/>
        <v>72</v>
      </c>
      <c r="BF62" s="19">
        <v>0.62768942937324601</v>
      </c>
      <c r="BG62" s="4">
        <f t="shared" si="63"/>
        <v>64</v>
      </c>
      <c r="BH62" s="17">
        <v>0.22754353803849678</v>
      </c>
      <c r="BI62" s="20">
        <f t="shared" si="33"/>
        <v>40</v>
      </c>
      <c r="BJ62" s="19">
        <v>0.19760143465590674</v>
      </c>
      <c r="BK62" s="4">
        <f t="shared" si="34"/>
        <v>69</v>
      </c>
      <c r="BL62" s="5">
        <v>37858</v>
      </c>
      <c r="BM62" s="20">
        <f t="shared" si="64"/>
        <v>88</v>
      </c>
      <c r="BN62" s="4">
        <v>35086</v>
      </c>
      <c r="BO62" s="4">
        <f t="shared" si="65"/>
        <v>87</v>
      </c>
      <c r="BP62" s="17">
        <v>0.72</v>
      </c>
      <c r="BQ62" s="20">
        <f t="shared" si="66"/>
        <v>28</v>
      </c>
      <c r="BR62" s="19">
        <v>0.72299999999999998</v>
      </c>
      <c r="BS62" s="4">
        <f t="shared" si="67"/>
        <v>25</v>
      </c>
      <c r="BT62" s="17">
        <v>0.84699999999999998</v>
      </c>
      <c r="BU62" s="20">
        <f t="shared" si="35"/>
        <v>17</v>
      </c>
      <c r="BV62" s="19">
        <v>0.84099999999999997</v>
      </c>
      <c r="BW62" s="4">
        <f t="shared" si="36"/>
        <v>27</v>
      </c>
      <c r="BX62" s="17">
        <v>3.4000000000000002E-2</v>
      </c>
      <c r="BY62" s="20">
        <f t="shared" si="68"/>
        <v>63</v>
      </c>
      <c r="BZ62" s="19">
        <v>4.9014252371256888E-2</v>
      </c>
      <c r="CA62" s="4">
        <f t="shared" si="69"/>
        <v>60</v>
      </c>
      <c r="CB62" s="5">
        <v>788</v>
      </c>
      <c r="CC62" s="20">
        <f t="shared" si="70"/>
        <v>66</v>
      </c>
      <c r="CD62" s="4">
        <v>763</v>
      </c>
      <c r="CE62" s="4">
        <f t="shared" si="71"/>
        <v>58</v>
      </c>
      <c r="CF62" s="5">
        <v>620.28163791037207</v>
      </c>
      <c r="CG62" s="20">
        <f t="shared" si="72"/>
        <v>78</v>
      </c>
      <c r="CH62" s="4">
        <v>605.03477266574555</v>
      </c>
      <c r="CI62" s="4">
        <f t="shared" si="73"/>
        <v>75</v>
      </c>
      <c r="CJ62" s="7">
        <v>0.57750000000000001</v>
      </c>
      <c r="CK62" s="20">
        <f t="shared" si="37"/>
        <v>76</v>
      </c>
      <c r="CL62" s="8">
        <v>0.58750000000000002</v>
      </c>
      <c r="CM62" s="4">
        <f t="shared" si="38"/>
        <v>75</v>
      </c>
      <c r="CN62" s="5">
        <v>107408.07582863585</v>
      </c>
      <c r="CO62" s="20">
        <f t="shared" si="39"/>
        <v>50</v>
      </c>
      <c r="CP62" s="4">
        <v>102984.64215587158</v>
      </c>
      <c r="CQ62" s="4">
        <f t="shared" si="40"/>
        <v>50</v>
      </c>
      <c r="CR62" s="21">
        <v>6.7500000000000004E-2</v>
      </c>
    </row>
    <row r="63" spans="1:96">
      <c r="A63" s="52" t="s">
        <v>74</v>
      </c>
      <c r="B63" s="17">
        <v>0.36142201608440722</v>
      </c>
      <c r="C63" s="20">
        <f t="shared" si="44"/>
        <v>9</v>
      </c>
      <c r="D63" s="19">
        <v>0.56925236553192704</v>
      </c>
      <c r="E63" s="4">
        <f t="shared" si="45"/>
        <v>6</v>
      </c>
      <c r="F63" s="35">
        <v>37.263809240000001</v>
      </c>
      <c r="G63" s="20">
        <f t="shared" si="46"/>
        <v>91</v>
      </c>
      <c r="H63" s="36">
        <v>37.00090041</v>
      </c>
      <c r="I63" s="4">
        <f t="shared" si="47"/>
        <v>91</v>
      </c>
      <c r="J63" s="17">
        <v>0.22611001374284173</v>
      </c>
      <c r="K63" s="20">
        <f t="shared" si="48"/>
        <v>16</v>
      </c>
      <c r="L63" s="19">
        <v>0.22917960589464176</v>
      </c>
      <c r="M63" s="4">
        <f t="shared" si="49"/>
        <v>15</v>
      </c>
      <c r="N63" s="17">
        <v>0.12593967871019923</v>
      </c>
      <c r="O63" s="20">
        <f t="shared" si="50"/>
        <v>98</v>
      </c>
      <c r="P63" s="19">
        <v>0.12246979278414545</v>
      </c>
      <c r="Q63" s="4">
        <f t="shared" si="51"/>
        <v>98</v>
      </c>
      <c r="R63" s="17">
        <v>4.4062823924494905E-2</v>
      </c>
      <c r="S63" s="20">
        <f t="shared" si="52"/>
        <v>99</v>
      </c>
      <c r="T63" s="19">
        <v>4.5213779572017387E-2</v>
      </c>
      <c r="U63" s="4">
        <f t="shared" si="53"/>
        <v>99</v>
      </c>
      <c r="V63" s="17">
        <v>0.22422329343345943</v>
      </c>
      <c r="W63" s="20">
        <f t="shared" si="54"/>
        <v>76</v>
      </c>
      <c r="X63" s="19">
        <v>0.21687256636218433</v>
      </c>
      <c r="Y63" s="4">
        <f t="shared" si="55"/>
        <v>75</v>
      </c>
      <c r="Z63" s="17">
        <v>0.13175185719266325</v>
      </c>
      <c r="AA63" s="20">
        <f t="shared" si="56"/>
        <v>71</v>
      </c>
      <c r="AB63" s="19">
        <v>0.12973817367503315</v>
      </c>
      <c r="AC63" s="4">
        <f t="shared" si="57"/>
        <v>62</v>
      </c>
      <c r="AD63" s="17">
        <v>0.109</v>
      </c>
      <c r="AE63" s="20">
        <f t="shared" si="58"/>
        <v>93</v>
      </c>
      <c r="AF63" s="19">
        <v>0.10800000000000001</v>
      </c>
      <c r="AG63" s="4">
        <f t="shared" si="59"/>
        <v>97</v>
      </c>
      <c r="AH63" s="11">
        <v>15.589776295567987</v>
      </c>
      <c r="AI63" s="20">
        <f t="shared" si="43"/>
        <v>86</v>
      </c>
      <c r="AJ63" s="4">
        <v>176</v>
      </c>
      <c r="AK63" s="4">
        <f t="shared" si="43"/>
        <v>1</v>
      </c>
      <c r="AL63" s="43">
        <v>0.11199999999999999</v>
      </c>
      <c r="AM63" s="20">
        <f t="shared" si="41"/>
        <v>87</v>
      </c>
      <c r="AN63" s="4">
        <v>124847</v>
      </c>
      <c r="AO63" s="4">
        <f t="shared" si="42"/>
        <v>2</v>
      </c>
      <c r="AP63" s="17">
        <v>0.29700000762939455</v>
      </c>
      <c r="AQ63" s="20">
        <f t="shared" si="30"/>
        <v>96</v>
      </c>
      <c r="AR63" s="19">
        <v>0.30100000381469727</v>
      </c>
      <c r="AS63" s="4">
        <f t="shared" si="30"/>
        <v>98</v>
      </c>
      <c r="AT63" s="3">
        <v>0.1</v>
      </c>
      <c r="AU63" s="4">
        <f t="shared" si="31"/>
        <v>81</v>
      </c>
      <c r="AV63" s="6">
        <v>0.64475142955780029</v>
      </c>
      <c r="AW63" s="20">
        <f t="shared" si="32"/>
        <v>4</v>
      </c>
      <c r="AX63" s="1">
        <v>0.74490773814709621</v>
      </c>
      <c r="AY63" s="4">
        <f t="shared" si="32"/>
        <v>6</v>
      </c>
      <c r="AZ63" s="17">
        <v>0.95253703045384519</v>
      </c>
      <c r="BA63" s="20">
        <f t="shared" si="60"/>
        <v>3</v>
      </c>
      <c r="BB63" s="19">
        <v>0.94376266428604438</v>
      </c>
      <c r="BC63" s="4">
        <f t="shared" si="61"/>
        <v>3</v>
      </c>
      <c r="BD63" s="17">
        <v>0.84097641900699138</v>
      </c>
      <c r="BE63" s="20">
        <f t="shared" si="62"/>
        <v>4</v>
      </c>
      <c r="BF63" s="19">
        <v>0.81947569551711641</v>
      </c>
      <c r="BG63" s="4">
        <f t="shared" si="63"/>
        <v>7</v>
      </c>
      <c r="BH63" s="17">
        <v>0.1632143364424033</v>
      </c>
      <c r="BI63" s="20">
        <f t="shared" si="33"/>
        <v>80</v>
      </c>
      <c r="BJ63" s="19">
        <v>0.13822854195133669</v>
      </c>
      <c r="BK63" s="4">
        <f t="shared" si="34"/>
        <v>91</v>
      </c>
      <c r="BL63" s="5">
        <v>65244</v>
      </c>
      <c r="BM63" s="20">
        <f t="shared" si="64"/>
        <v>4</v>
      </c>
      <c r="BN63" s="4">
        <v>62846</v>
      </c>
      <c r="BO63" s="4">
        <f t="shared" si="65"/>
        <v>3</v>
      </c>
      <c r="BP63" s="17">
        <v>0.874</v>
      </c>
      <c r="BQ63" s="20">
        <f t="shared" si="66"/>
        <v>7</v>
      </c>
      <c r="BR63" s="19">
        <v>0.86899999999999999</v>
      </c>
      <c r="BS63" s="4">
        <f t="shared" si="67"/>
        <v>7</v>
      </c>
      <c r="BT63" s="17">
        <v>0.73299999999999998</v>
      </c>
      <c r="BU63" s="20">
        <f t="shared" si="35"/>
        <v>98</v>
      </c>
      <c r="BV63" s="19">
        <v>0.77</v>
      </c>
      <c r="BW63" s="4">
        <f t="shared" si="36"/>
        <v>96</v>
      </c>
      <c r="BX63" s="17">
        <v>3.5000000000000003E-2</v>
      </c>
      <c r="BY63" s="20">
        <f t="shared" si="68"/>
        <v>60</v>
      </c>
      <c r="BZ63" s="19">
        <v>5.2512148199069193E-2</v>
      </c>
      <c r="CA63" s="4">
        <f t="shared" si="69"/>
        <v>46</v>
      </c>
      <c r="CB63" s="5">
        <v>1483</v>
      </c>
      <c r="CC63" s="20">
        <f t="shared" si="70"/>
        <v>2</v>
      </c>
      <c r="CD63" s="4">
        <v>1418</v>
      </c>
      <c r="CE63" s="4">
        <f t="shared" si="71"/>
        <v>2</v>
      </c>
      <c r="CF63" s="5">
        <v>1063.2740985584621</v>
      </c>
      <c r="CG63" s="20">
        <f t="shared" si="72"/>
        <v>13</v>
      </c>
      <c r="CH63" s="4">
        <v>1049.3639975577653</v>
      </c>
      <c r="CI63" s="4">
        <f t="shared" si="73"/>
        <v>12</v>
      </c>
      <c r="CJ63" s="7">
        <v>0.6169</v>
      </c>
      <c r="CK63" s="20">
        <f t="shared" si="37"/>
        <v>65</v>
      </c>
      <c r="CL63" s="8">
        <v>0.6169</v>
      </c>
      <c r="CM63" s="4">
        <f t="shared" si="38"/>
        <v>68</v>
      </c>
      <c r="CN63" s="5">
        <v>172357.61040013973</v>
      </c>
      <c r="CO63" s="20">
        <f t="shared" si="39"/>
        <v>17</v>
      </c>
      <c r="CP63" s="4">
        <v>170102.77152824853</v>
      </c>
      <c r="CQ63" s="4">
        <f t="shared" si="40"/>
        <v>12</v>
      </c>
      <c r="CR63" s="21">
        <v>7.2500000000000009E-2</v>
      </c>
    </row>
    <row r="64" spans="1:96">
      <c r="A64" s="52" t="s">
        <v>23</v>
      </c>
      <c r="B64" s="17">
        <v>-4.9252418645558488E-2</v>
      </c>
      <c r="C64" s="20">
        <f t="shared" si="44"/>
        <v>77</v>
      </c>
      <c r="D64" s="19">
        <v>-6.6561414587938114E-2</v>
      </c>
      <c r="E64" s="4">
        <f t="shared" si="45"/>
        <v>80</v>
      </c>
      <c r="F64" s="35">
        <v>44.511834319999998</v>
      </c>
      <c r="G64" s="20">
        <f t="shared" si="46"/>
        <v>31</v>
      </c>
      <c r="H64" s="36">
        <v>44.717948720000003</v>
      </c>
      <c r="I64" s="4">
        <f t="shared" si="47"/>
        <v>30</v>
      </c>
      <c r="J64" s="17">
        <v>0.18259928286313509</v>
      </c>
      <c r="K64" s="20">
        <f t="shared" si="48"/>
        <v>71</v>
      </c>
      <c r="L64" s="19">
        <v>0.18198975465084929</v>
      </c>
      <c r="M64" s="4">
        <f t="shared" si="49"/>
        <v>72</v>
      </c>
      <c r="N64" s="17">
        <v>0.24511196806711319</v>
      </c>
      <c r="O64" s="20">
        <f t="shared" si="50"/>
        <v>24</v>
      </c>
      <c r="P64" s="19">
        <v>0.24325963871663522</v>
      </c>
      <c r="Q64" s="4">
        <f t="shared" si="51"/>
        <v>23</v>
      </c>
      <c r="R64" s="17">
        <v>6.075367025235099E-2</v>
      </c>
      <c r="S64" s="20">
        <f t="shared" si="52"/>
        <v>65</v>
      </c>
      <c r="T64" s="19">
        <v>6.1943920194122405E-2</v>
      </c>
      <c r="U64" s="4">
        <f t="shared" si="53"/>
        <v>64</v>
      </c>
      <c r="V64" s="17">
        <v>0.27271501752493932</v>
      </c>
      <c r="W64" s="20">
        <f t="shared" si="54"/>
        <v>51</v>
      </c>
      <c r="X64" s="19">
        <v>0.263320359683264</v>
      </c>
      <c r="Y64" s="4">
        <f t="shared" si="55"/>
        <v>48</v>
      </c>
      <c r="Z64" s="17">
        <v>0.14568574023614894</v>
      </c>
      <c r="AA64" s="20">
        <f t="shared" si="56"/>
        <v>44</v>
      </c>
      <c r="AB64" s="19">
        <v>0.14509028838379301</v>
      </c>
      <c r="AC64" s="4">
        <f t="shared" si="57"/>
        <v>33</v>
      </c>
      <c r="AD64" s="17">
        <v>0.14599999999999999</v>
      </c>
      <c r="AE64" s="20">
        <f t="shared" si="58"/>
        <v>39</v>
      </c>
      <c r="AF64" s="19">
        <v>0.156</v>
      </c>
      <c r="AG64" s="4">
        <f t="shared" si="59"/>
        <v>33</v>
      </c>
      <c r="AH64" s="11">
        <v>26.879913984275252</v>
      </c>
      <c r="AI64" s="20">
        <f t="shared" si="43"/>
        <v>53</v>
      </c>
      <c r="AJ64" s="4">
        <v>4</v>
      </c>
      <c r="AK64" s="4">
        <f t="shared" si="43"/>
        <v>87</v>
      </c>
      <c r="AL64" s="43">
        <v>0.16899999999999998</v>
      </c>
      <c r="AM64" s="20">
        <f t="shared" si="41"/>
        <v>32</v>
      </c>
      <c r="AN64" s="4">
        <v>2527</v>
      </c>
      <c r="AO64" s="4">
        <f t="shared" si="42"/>
        <v>84</v>
      </c>
      <c r="AP64" s="17">
        <v>0.53099998474121091</v>
      </c>
      <c r="AQ64" s="20">
        <f t="shared" si="30"/>
        <v>67</v>
      </c>
      <c r="AR64" s="19">
        <v>0.53099998474121091</v>
      </c>
      <c r="AS64" s="4">
        <f t="shared" si="30"/>
        <v>66</v>
      </c>
      <c r="AT64" s="3">
        <v>5.5E-2</v>
      </c>
      <c r="AU64" s="4">
        <f t="shared" si="31"/>
        <v>98</v>
      </c>
      <c r="AV64" s="6">
        <v>0.39886361360549927</v>
      </c>
      <c r="AW64" s="20">
        <f t="shared" si="32"/>
        <v>55</v>
      </c>
      <c r="AX64" s="1">
        <v>0.56900910010111228</v>
      </c>
      <c r="AY64" s="4">
        <f t="shared" si="32"/>
        <v>47</v>
      </c>
      <c r="AZ64" s="17">
        <v>0.8302093095907529</v>
      </c>
      <c r="BA64" s="20">
        <f t="shared" si="60"/>
        <v>79</v>
      </c>
      <c r="BB64" s="19">
        <v>0.79303278688524592</v>
      </c>
      <c r="BC64" s="4">
        <f t="shared" si="61"/>
        <v>85</v>
      </c>
      <c r="BD64" s="17">
        <v>0.6472977194626679</v>
      </c>
      <c r="BE64" s="20">
        <f t="shared" si="62"/>
        <v>66</v>
      </c>
      <c r="BF64" s="19">
        <v>0.62831021437578816</v>
      </c>
      <c r="BG64" s="4">
        <f t="shared" si="63"/>
        <v>62</v>
      </c>
      <c r="BH64" s="17">
        <v>0.20410490307867732</v>
      </c>
      <c r="BI64" s="20">
        <f t="shared" si="33"/>
        <v>53</v>
      </c>
      <c r="BJ64" s="19">
        <v>0.22106824925816024</v>
      </c>
      <c r="BK64" s="4">
        <f t="shared" si="34"/>
        <v>55</v>
      </c>
      <c r="BL64" s="5">
        <v>39476</v>
      </c>
      <c r="BM64" s="20">
        <f t="shared" si="64"/>
        <v>70</v>
      </c>
      <c r="BN64" s="4">
        <v>37046</v>
      </c>
      <c r="BO64" s="4">
        <f t="shared" si="65"/>
        <v>68</v>
      </c>
      <c r="BP64" s="17">
        <v>0.61599999999999999</v>
      </c>
      <c r="BQ64" s="20">
        <f t="shared" si="66"/>
        <v>52</v>
      </c>
      <c r="BR64" s="19">
        <v>0.64700000000000002</v>
      </c>
      <c r="BS64" s="4">
        <f t="shared" si="67"/>
        <v>45</v>
      </c>
      <c r="BT64" s="17">
        <v>0.82</v>
      </c>
      <c r="BU64" s="20">
        <f t="shared" si="35"/>
        <v>55</v>
      </c>
      <c r="BV64" s="19">
        <v>0.83</v>
      </c>
      <c r="BW64" s="4">
        <f t="shared" si="36"/>
        <v>43</v>
      </c>
      <c r="BX64" s="17">
        <v>4.0999999999999995E-2</v>
      </c>
      <c r="BY64" s="20">
        <f t="shared" si="68"/>
        <v>30</v>
      </c>
      <c r="BZ64" s="19">
        <v>5.3041604508536386E-2</v>
      </c>
      <c r="CA64" s="4">
        <f t="shared" si="69"/>
        <v>44</v>
      </c>
      <c r="CB64" s="5">
        <v>794</v>
      </c>
      <c r="CC64" s="20">
        <f t="shared" si="70"/>
        <v>60</v>
      </c>
      <c r="CD64" s="4">
        <v>782</v>
      </c>
      <c r="CE64" s="4">
        <f t="shared" si="71"/>
        <v>47</v>
      </c>
      <c r="CF64" s="5">
        <v>732.42650319493123</v>
      </c>
      <c r="CG64" s="20">
        <f t="shared" si="72"/>
        <v>56</v>
      </c>
      <c r="CH64" s="4">
        <v>721.40103889410807</v>
      </c>
      <c r="CI64" s="4">
        <f t="shared" si="73"/>
        <v>54</v>
      </c>
      <c r="CJ64" s="7">
        <v>0.57999999999999996</v>
      </c>
      <c r="CK64" s="20">
        <f t="shared" si="37"/>
        <v>75</v>
      </c>
      <c r="CL64" s="8">
        <v>0.57999999999999996</v>
      </c>
      <c r="CM64" s="4">
        <f t="shared" si="38"/>
        <v>78</v>
      </c>
      <c r="CN64" s="5">
        <v>126280.43158533298</v>
      </c>
      <c r="CO64" s="20">
        <f t="shared" si="39"/>
        <v>42</v>
      </c>
      <c r="CP64" s="4">
        <v>124379.48946450141</v>
      </c>
      <c r="CQ64" s="4">
        <f t="shared" si="40"/>
        <v>40</v>
      </c>
      <c r="CR64" s="21">
        <v>6.7500000000000004E-2</v>
      </c>
    </row>
    <row r="65" spans="1:96">
      <c r="A65" s="52" t="s">
        <v>9</v>
      </c>
      <c r="B65" s="17">
        <v>7.7833125778331254E-4</v>
      </c>
      <c r="C65" s="20">
        <f t="shared" si="44"/>
        <v>56</v>
      </c>
      <c r="D65" s="19">
        <v>-5.1002696015068141E-2</v>
      </c>
      <c r="E65" s="4">
        <f t="shared" si="45"/>
        <v>74</v>
      </c>
      <c r="F65" s="35">
        <v>41.233082709999998</v>
      </c>
      <c r="G65" s="20">
        <f t="shared" si="46"/>
        <v>65</v>
      </c>
      <c r="H65" s="36">
        <v>41.303508770000001</v>
      </c>
      <c r="I65" s="4">
        <f t="shared" si="47"/>
        <v>65</v>
      </c>
      <c r="J65" s="17">
        <v>0.21380759651307596</v>
      </c>
      <c r="K65" s="20">
        <f t="shared" si="48"/>
        <v>27</v>
      </c>
      <c r="L65" s="19">
        <v>0.21630033067496596</v>
      </c>
      <c r="M65" s="4">
        <f t="shared" si="49"/>
        <v>28</v>
      </c>
      <c r="N65" s="17">
        <v>0.22190224159402241</v>
      </c>
      <c r="O65" s="20">
        <f t="shared" si="50"/>
        <v>34</v>
      </c>
      <c r="P65" s="19">
        <v>0.21898463333981716</v>
      </c>
      <c r="Q65" s="4">
        <f t="shared" si="51"/>
        <v>34</v>
      </c>
      <c r="R65" s="17">
        <v>6.4017745952677466E-2</v>
      </c>
      <c r="S65" s="20">
        <f t="shared" si="52"/>
        <v>54</v>
      </c>
      <c r="T65" s="19">
        <v>6.500680801400506E-2</v>
      </c>
      <c r="U65" s="4">
        <f t="shared" si="53"/>
        <v>55</v>
      </c>
      <c r="V65" s="17">
        <v>0.33639369772417815</v>
      </c>
      <c r="W65" s="20">
        <f t="shared" si="54"/>
        <v>23</v>
      </c>
      <c r="X65" s="19">
        <v>0.32277497085114654</v>
      </c>
      <c r="Y65" s="4">
        <f t="shared" si="55"/>
        <v>23</v>
      </c>
      <c r="Z65" s="17">
        <v>0.17349492174083705</v>
      </c>
      <c r="AA65" s="20">
        <f t="shared" si="56"/>
        <v>13</v>
      </c>
      <c r="AB65" s="19">
        <v>0.15370018975332067</v>
      </c>
      <c r="AC65" s="4">
        <f t="shared" si="57"/>
        <v>22</v>
      </c>
      <c r="AD65" s="17">
        <v>0.13800000000000001</v>
      </c>
      <c r="AE65" s="20">
        <f t="shared" si="58"/>
        <v>62</v>
      </c>
      <c r="AF65" s="19">
        <v>0.13800000000000001</v>
      </c>
      <c r="AG65" s="4">
        <f t="shared" si="59"/>
        <v>72</v>
      </c>
      <c r="AH65" s="11">
        <v>25.699390557309641</v>
      </c>
      <c r="AI65" s="20">
        <f t="shared" si="43"/>
        <v>55</v>
      </c>
      <c r="AJ65" s="4">
        <v>7</v>
      </c>
      <c r="AK65" s="4">
        <f t="shared" si="43"/>
        <v>75</v>
      </c>
      <c r="AL65" s="43">
        <v>0.14599999999999999</v>
      </c>
      <c r="AM65" s="20">
        <f t="shared" si="41"/>
        <v>58</v>
      </c>
      <c r="AN65" s="4">
        <v>3969</v>
      </c>
      <c r="AO65" s="4">
        <f t="shared" si="42"/>
        <v>75</v>
      </c>
      <c r="AP65" s="17">
        <v>1.07</v>
      </c>
      <c r="AQ65" s="20">
        <f t="shared" si="30"/>
        <v>9</v>
      </c>
      <c r="AR65" s="19">
        <v>1.0630000305175782</v>
      </c>
      <c r="AS65" s="4">
        <f t="shared" si="30"/>
        <v>13</v>
      </c>
      <c r="AT65" s="3">
        <v>0.18</v>
      </c>
      <c r="AU65" s="4">
        <f t="shared" si="31"/>
        <v>18</v>
      </c>
      <c r="AV65" s="6">
        <v>0.29729640483856201</v>
      </c>
      <c r="AW65" s="20">
        <f t="shared" si="32"/>
        <v>91</v>
      </c>
      <c r="AX65" s="1">
        <v>0.40236345294711051</v>
      </c>
      <c r="AY65" s="4">
        <f t="shared" si="32"/>
        <v>93</v>
      </c>
      <c r="AZ65" s="17">
        <v>0.82610813443740871</v>
      </c>
      <c r="BA65" s="20">
        <f t="shared" si="60"/>
        <v>82</v>
      </c>
      <c r="BB65" s="19">
        <v>0.79774399215301617</v>
      </c>
      <c r="BC65" s="4">
        <f t="shared" si="61"/>
        <v>82</v>
      </c>
      <c r="BD65" s="17">
        <v>0.59094008767657091</v>
      </c>
      <c r="BE65" s="20">
        <f t="shared" si="62"/>
        <v>86</v>
      </c>
      <c r="BF65" s="19">
        <v>0.59519372241294755</v>
      </c>
      <c r="BG65" s="4">
        <f t="shared" si="63"/>
        <v>77</v>
      </c>
      <c r="BH65" s="17">
        <v>0.23784167554135605</v>
      </c>
      <c r="BI65" s="20">
        <f t="shared" si="33"/>
        <v>36</v>
      </c>
      <c r="BJ65" s="19">
        <v>0.24245595674167103</v>
      </c>
      <c r="BK65" s="4">
        <f t="shared" si="34"/>
        <v>42</v>
      </c>
      <c r="BL65" s="5">
        <v>39353</v>
      </c>
      <c r="BM65" s="20">
        <f t="shared" si="64"/>
        <v>73</v>
      </c>
      <c r="BN65" s="4">
        <v>36850</v>
      </c>
      <c r="BO65" s="4">
        <f t="shared" si="65"/>
        <v>70</v>
      </c>
      <c r="BP65" s="17">
        <v>0.64200000000000002</v>
      </c>
      <c r="BQ65" s="20">
        <f t="shared" si="66"/>
        <v>47</v>
      </c>
      <c r="BR65" s="19">
        <v>0.624</v>
      </c>
      <c r="BS65" s="4">
        <f t="shared" si="67"/>
        <v>52</v>
      </c>
      <c r="BT65" s="17">
        <v>0.874</v>
      </c>
      <c r="BU65" s="20">
        <f t="shared" si="35"/>
        <v>4</v>
      </c>
      <c r="BV65" s="19">
        <v>0.85899999999999999</v>
      </c>
      <c r="BW65" s="4">
        <f t="shared" si="36"/>
        <v>13</v>
      </c>
      <c r="BX65" s="17">
        <v>3.6000000000000004E-2</v>
      </c>
      <c r="BY65" s="20">
        <f t="shared" si="68"/>
        <v>52</v>
      </c>
      <c r="BZ65" s="19">
        <v>5.064440007260846E-2</v>
      </c>
      <c r="CA65" s="4">
        <f t="shared" si="69"/>
        <v>53</v>
      </c>
      <c r="CB65" s="5">
        <v>901</v>
      </c>
      <c r="CC65" s="20">
        <f t="shared" si="70"/>
        <v>26</v>
      </c>
      <c r="CD65" s="4">
        <v>791</v>
      </c>
      <c r="CE65" s="4">
        <f t="shared" si="71"/>
        <v>43</v>
      </c>
      <c r="CF65" s="5">
        <v>859.40321117681378</v>
      </c>
      <c r="CG65" s="20">
        <f t="shared" si="72"/>
        <v>31</v>
      </c>
      <c r="CH65" s="4">
        <v>839.44585382821617</v>
      </c>
      <c r="CI65" s="4">
        <f t="shared" si="73"/>
        <v>27</v>
      </c>
      <c r="CJ65" s="7">
        <v>0.61499999999999999</v>
      </c>
      <c r="CK65" s="20">
        <f t="shared" si="37"/>
        <v>66</v>
      </c>
      <c r="CL65" s="8">
        <v>0.62</v>
      </c>
      <c r="CM65" s="4">
        <f t="shared" si="38"/>
        <v>67</v>
      </c>
      <c r="CN65" s="5">
        <v>139740.35954094536</v>
      </c>
      <c r="CO65" s="20">
        <f t="shared" si="39"/>
        <v>31</v>
      </c>
      <c r="CP65" s="4">
        <v>136495.26078507578</v>
      </c>
      <c r="CQ65" s="4">
        <f t="shared" si="40"/>
        <v>28</v>
      </c>
      <c r="CR65" s="21">
        <v>7.0000000000000007E-2</v>
      </c>
    </row>
    <row r="66" spans="1:96" s="64" customFormat="1">
      <c r="A66" s="54" t="s">
        <v>75</v>
      </c>
      <c r="B66" s="55">
        <v>0.33421750663129973</v>
      </c>
      <c r="C66" s="56">
        <f t="shared" si="44"/>
        <v>10</v>
      </c>
      <c r="D66" s="57">
        <v>0.33828235324601291</v>
      </c>
      <c r="E66" s="58">
        <f t="shared" si="45"/>
        <v>19</v>
      </c>
      <c r="F66" s="59">
        <v>46.902052240000003</v>
      </c>
      <c r="G66" s="56">
        <f t="shared" si="46"/>
        <v>16</v>
      </c>
      <c r="H66" s="60">
        <v>46.82288947</v>
      </c>
      <c r="I66" s="58">
        <f t="shared" si="47"/>
        <v>17</v>
      </c>
      <c r="J66" s="55">
        <v>0.20080737284361749</v>
      </c>
      <c r="K66" s="56">
        <f t="shared" si="48"/>
        <v>49</v>
      </c>
      <c r="L66" s="57">
        <v>0.20176292929591044</v>
      </c>
      <c r="M66" s="58">
        <f t="shared" si="49"/>
        <v>49</v>
      </c>
      <c r="N66" s="55">
        <v>0.27449708610040852</v>
      </c>
      <c r="O66" s="56">
        <f t="shared" si="50"/>
        <v>12</v>
      </c>
      <c r="P66" s="57">
        <v>0.27227026335723914</v>
      </c>
      <c r="Q66" s="58">
        <f t="shared" si="51"/>
        <v>11</v>
      </c>
      <c r="R66" s="55">
        <v>9.06890743286414E-2</v>
      </c>
      <c r="S66" s="56">
        <f t="shared" si="52"/>
        <v>16</v>
      </c>
      <c r="T66" s="57">
        <v>9.3134216765536307E-2</v>
      </c>
      <c r="U66" s="58">
        <f t="shared" si="53"/>
        <v>15</v>
      </c>
      <c r="V66" s="55">
        <v>0.18980019478794677</v>
      </c>
      <c r="W66" s="56">
        <f t="shared" si="54"/>
        <v>91</v>
      </c>
      <c r="X66" s="57">
        <v>0.18192077981743005</v>
      </c>
      <c r="Y66" s="58">
        <f t="shared" si="55"/>
        <v>90</v>
      </c>
      <c r="Z66" s="55">
        <v>0.12009455029840806</v>
      </c>
      <c r="AA66" s="56">
        <f t="shared" si="56"/>
        <v>91</v>
      </c>
      <c r="AB66" s="57">
        <v>0.11887449468333489</v>
      </c>
      <c r="AC66" s="58">
        <f t="shared" si="57"/>
        <v>87</v>
      </c>
      <c r="AD66" s="55">
        <v>0.12</v>
      </c>
      <c r="AE66" s="56">
        <f t="shared" si="58"/>
        <v>87</v>
      </c>
      <c r="AF66" s="57">
        <v>0.126</v>
      </c>
      <c r="AG66" s="58">
        <f t="shared" si="59"/>
        <v>86</v>
      </c>
      <c r="AH66" s="61">
        <v>22.254044430683489</v>
      </c>
      <c r="AI66" s="56">
        <f t="shared" si="43"/>
        <v>64</v>
      </c>
      <c r="AJ66" s="58">
        <v>23</v>
      </c>
      <c r="AK66" s="58">
        <f t="shared" si="43"/>
        <v>33</v>
      </c>
      <c r="AL66" s="57">
        <v>0.14499999999999999</v>
      </c>
      <c r="AM66" s="56">
        <f t="shared" si="41"/>
        <v>60</v>
      </c>
      <c r="AN66" s="58">
        <v>14642</v>
      </c>
      <c r="AO66" s="58">
        <f t="shared" si="42"/>
        <v>31</v>
      </c>
      <c r="AP66" s="55">
        <v>0.14399999618530274</v>
      </c>
      <c r="AQ66" s="56">
        <f t="shared" si="30"/>
        <v>100</v>
      </c>
      <c r="AR66" s="57">
        <v>0.15199999809265136</v>
      </c>
      <c r="AS66" s="58">
        <f t="shared" si="30"/>
        <v>99</v>
      </c>
      <c r="AT66" s="62">
        <v>0.14800000000000002</v>
      </c>
      <c r="AU66" s="58">
        <f t="shared" si="31"/>
        <v>44</v>
      </c>
      <c r="AV66" s="63">
        <v>0.57177746295928955</v>
      </c>
      <c r="AW66" s="56">
        <f t="shared" si="32"/>
        <v>8</v>
      </c>
      <c r="AX66" s="64">
        <v>0.76848861778894073</v>
      </c>
      <c r="AY66" s="58">
        <f t="shared" si="32"/>
        <v>4</v>
      </c>
      <c r="AZ66" s="55">
        <v>0.90060382008626005</v>
      </c>
      <c r="BA66" s="56">
        <f t="shared" si="60"/>
        <v>30</v>
      </c>
      <c r="BB66" s="57">
        <v>0.87303181738278801</v>
      </c>
      <c r="BC66" s="58">
        <f t="shared" si="61"/>
        <v>37</v>
      </c>
      <c r="BD66" s="55">
        <v>0.81081947011706712</v>
      </c>
      <c r="BE66" s="56">
        <f t="shared" si="62"/>
        <v>13</v>
      </c>
      <c r="BF66" s="57">
        <v>0.76924235955902664</v>
      </c>
      <c r="BG66" s="58">
        <f t="shared" si="63"/>
        <v>14</v>
      </c>
      <c r="BH66" s="55">
        <v>0.12562029038779637</v>
      </c>
      <c r="BI66" s="56">
        <f t="shared" si="33"/>
        <v>95</v>
      </c>
      <c r="BJ66" s="57">
        <v>0.17050756397568217</v>
      </c>
      <c r="BK66" s="58">
        <f t="shared" si="34"/>
        <v>79</v>
      </c>
      <c r="BL66" s="65">
        <v>54514</v>
      </c>
      <c r="BM66" s="56">
        <f t="shared" si="64"/>
        <v>8</v>
      </c>
      <c r="BN66" s="58">
        <v>52441</v>
      </c>
      <c r="BO66" s="58">
        <f t="shared" si="65"/>
        <v>8</v>
      </c>
      <c r="BP66" s="55">
        <v>0.68899999999999995</v>
      </c>
      <c r="BQ66" s="56">
        <f t="shared" si="66"/>
        <v>34</v>
      </c>
      <c r="BR66" s="57">
        <v>0.71499999999999997</v>
      </c>
      <c r="BS66" s="58">
        <f t="shared" si="67"/>
        <v>28</v>
      </c>
      <c r="BT66" s="55">
        <v>0.80500000000000005</v>
      </c>
      <c r="BU66" s="56">
        <f t="shared" si="35"/>
        <v>72</v>
      </c>
      <c r="BV66" s="57">
        <v>0.81599999999999995</v>
      </c>
      <c r="BW66" s="58">
        <f t="shared" si="36"/>
        <v>63</v>
      </c>
      <c r="BX66" s="55">
        <v>3.7000000000000005E-2</v>
      </c>
      <c r="BY66" s="56">
        <f t="shared" si="68"/>
        <v>45</v>
      </c>
      <c r="BZ66" s="57">
        <v>4.954192391953794E-2</v>
      </c>
      <c r="CA66" s="58">
        <f t="shared" si="69"/>
        <v>58</v>
      </c>
      <c r="CB66" s="65">
        <v>921</v>
      </c>
      <c r="CC66" s="56">
        <f t="shared" si="70"/>
        <v>21</v>
      </c>
      <c r="CD66" s="58">
        <v>865</v>
      </c>
      <c r="CE66" s="58">
        <f t="shared" si="71"/>
        <v>21</v>
      </c>
      <c r="CF66" s="65">
        <v>735.07350484903941</v>
      </c>
      <c r="CG66" s="56">
        <f t="shared" si="72"/>
        <v>55</v>
      </c>
      <c r="CH66" s="58">
        <v>720.91572316281486</v>
      </c>
      <c r="CI66" s="58">
        <f t="shared" si="73"/>
        <v>55</v>
      </c>
      <c r="CJ66" s="66">
        <v>0.51</v>
      </c>
      <c r="CK66" s="56">
        <f t="shared" si="37"/>
        <v>86</v>
      </c>
      <c r="CL66" s="67">
        <v>0.51</v>
      </c>
      <c r="CM66" s="58">
        <f t="shared" si="38"/>
        <v>88</v>
      </c>
      <c r="CN66" s="65">
        <v>144132.05977432145</v>
      </c>
      <c r="CO66" s="56">
        <f t="shared" si="39"/>
        <v>28</v>
      </c>
      <c r="CP66" s="58">
        <v>141356.02414957155</v>
      </c>
      <c r="CQ66" s="58">
        <f t="shared" si="40"/>
        <v>25</v>
      </c>
      <c r="CR66" s="68">
        <v>7.0000000000000007E-2</v>
      </c>
    </row>
    <row r="67" spans="1:96">
      <c r="A67" s="52" t="s">
        <v>76</v>
      </c>
      <c r="B67" s="17">
        <v>1.243096822963694E-2</v>
      </c>
      <c r="C67" s="20">
        <f t="shared" si="44"/>
        <v>52</v>
      </c>
      <c r="D67" s="19">
        <v>7.5436120363574777E-2</v>
      </c>
      <c r="E67" s="4">
        <f t="shared" si="45"/>
        <v>48</v>
      </c>
      <c r="F67" s="35">
        <v>42.561452510000002</v>
      </c>
      <c r="G67" s="20">
        <f t="shared" si="46"/>
        <v>51</v>
      </c>
      <c r="H67" s="36">
        <v>42.568780490000002</v>
      </c>
      <c r="I67" s="4">
        <f t="shared" si="47"/>
        <v>50</v>
      </c>
      <c r="J67" s="17">
        <v>0.20366209604602817</v>
      </c>
      <c r="K67" s="20">
        <f t="shared" si="48"/>
        <v>42</v>
      </c>
      <c r="L67" s="19">
        <v>0.20471844905168426</v>
      </c>
      <c r="M67" s="4">
        <f t="shared" si="49"/>
        <v>45</v>
      </c>
      <c r="N67" s="17">
        <v>0.20411355857463831</v>
      </c>
      <c r="O67" s="20">
        <f t="shared" si="50"/>
        <v>54</v>
      </c>
      <c r="P67" s="19">
        <v>0.19981916817359854</v>
      </c>
      <c r="Q67" s="4">
        <f t="shared" si="51"/>
        <v>57</v>
      </c>
      <c r="R67" s="17">
        <v>5.4238498204649016E-2</v>
      </c>
      <c r="S67" s="20">
        <f t="shared" si="52"/>
        <v>83</v>
      </c>
      <c r="T67" s="19">
        <v>5.577400227091131E-2</v>
      </c>
      <c r="U67" s="4">
        <f t="shared" si="53"/>
        <v>83</v>
      </c>
      <c r="V67" s="17">
        <v>0.29930821312923167</v>
      </c>
      <c r="W67" s="20">
        <f t="shared" si="54"/>
        <v>34</v>
      </c>
      <c r="X67" s="19">
        <v>0.28745514432740171</v>
      </c>
      <c r="Y67" s="4">
        <f t="shared" si="55"/>
        <v>33</v>
      </c>
      <c r="Z67" s="17">
        <v>0.12607774614440112</v>
      </c>
      <c r="AA67" s="20">
        <f t="shared" si="56"/>
        <v>83</v>
      </c>
      <c r="AB67" s="19">
        <v>0.12069751844399731</v>
      </c>
      <c r="AC67" s="4">
        <f t="shared" si="57"/>
        <v>83</v>
      </c>
      <c r="AD67" s="17">
        <v>0.13800000000000001</v>
      </c>
      <c r="AE67" s="20">
        <f t="shared" si="58"/>
        <v>62</v>
      </c>
      <c r="AF67" s="19">
        <v>0.13699999999999998</v>
      </c>
      <c r="AG67" s="4">
        <f t="shared" si="59"/>
        <v>74</v>
      </c>
      <c r="AH67" s="11">
        <v>24.246513245975606</v>
      </c>
      <c r="AI67" s="20">
        <f t="shared" si="43"/>
        <v>60</v>
      </c>
      <c r="AJ67" s="4">
        <v>23</v>
      </c>
      <c r="AK67" s="4">
        <f t="shared" si="43"/>
        <v>33</v>
      </c>
      <c r="AL67" s="43">
        <v>0.152</v>
      </c>
      <c r="AM67" s="20">
        <f t="shared" si="41"/>
        <v>53</v>
      </c>
      <c r="AN67" s="4">
        <v>14297</v>
      </c>
      <c r="AO67" s="4">
        <f t="shared" si="42"/>
        <v>33</v>
      </c>
      <c r="AP67" s="17">
        <v>0.70400001525878908</v>
      </c>
      <c r="AQ67" s="20">
        <f t="shared" si="30"/>
        <v>43</v>
      </c>
      <c r="AR67" s="19">
        <v>0.49299999237060549</v>
      </c>
      <c r="AS67" s="4">
        <f t="shared" si="30"/>
        <v>71</v>
      </c>
      <c r="AT67" s="3">
        <v>0.161</v>
      </c>
      <c r="AU67" s="4">
        <f t="shared" si="31"/>
        <v>33</v>
      </c>
      <c r="AV67" s="6">
        <v>0.42939355969429016</v>
      </c>
      <c r="AW67" s="20">
        <f t="shared" si="32"/>
        <v>33</v>
      </c>
      <c r="AX67" s="1">
        <v>0.57882391671124644</v>
      </c>
      <c r="AY67" s="4">
        <f t="shared" si="32"/>
        <v>41</v>
      </c>
      <c r="AZ67" s="17">
        <v>0.87666907495116531</v>
      </c>
      <c r="BA67" s="20">
        <f t="shared" si="60"/>
        <v>46</v>
      </c>
      <c r="BB67" s="19">
        <v>0.85390829753316577</v>
      </c>
      <c r="BC67" s="4">
        <f t="shared" si="61"/>
        <v>48</v>
      </c>
      <c r="BD67" s="17">
        <v>0.69313103743544457</v>
      </c>
      <c r="BE67" s="20">
        <f t="shared" si="62"/>
        <v>49</v>
      </c>
      <c r="BF67" s="19">
        <v>0.67985193591094539</v>
      </c>
      <c r="BG67" s="4">
        <f t="shared" si="63"/>
        <v>46</v>
      </c>
      <c r="BH67" s="17">
        <v>0.22261869362672218</v>
      </c>
      <c r="BI67" s="20">
        <f t="shared" si="33"/>
        <v>43</v>
      </c>
      <c r="BJ67" s="19">
        <v>0.22079849601741453</v>
      </c>
      <c r="BK67" s="4">
        <f t="shared" si="34"/>
        <v>56</v>
      </c>
      <c r="BL67" s="5">
        <v>45890</v>
      </c>
      <c r="BM67" s="20">
        <f t="shared" si="64"/>
        <v>27</v>
      </c>
      <c r="BN67" s="4">
        <v>43315</v>
      </c>
      <c r="BO67" s="4">
        <f t="shared" si="65"/>
        <v>26</v>
      </c>
      <c r="BP67" s="17">
        <v>0.65400000000000003</v>
      </c>
      <c r="BQ67" s="20">
        <f t="shared" si="66"/>
        <v>43</v>
      </c>
      <c r="BR67" s="19">
        <v>0.63600000000000001</v>
      </c>
      <c r="BS67" s="4">
        <f t="shared" si="67"/>
        <v>47</v>
      </c>
      <c r="BT67" s="17">
        <v>0.85</v>
      </c>
      <c r="BU67" s="20">
        <f t="shared" si="35"/>
        <v>14</v>
      </c>
      <c r="BV67" s="19">
        <v>0.84799999999999998</v>
      </c>
      <c r="BW67" s="4">
        <f t="shared" si="36"/>
        <v>20</v>
      </c>
      <c r="BX67" s="17">
        <v>5.2000000000000005E-2</v>
      </c>
      <c r="BY67" s="20">
        <f t="shared" si="68"/>
        <v>10</v>
      </c>
      <c r="BZ67" s="19">
        <v>6.8918466031502854E-2</v>
      </c>
      <c r="CA67" s="4">
        <f t="shared" si="69"/>
        <v>13</v>
      </c>
      <c r="CB67" s="5">
        <v>894</v>
      </c>
      <c r="CC67" s="20">
        <f t="shared" si="70"/>
        <v>27</v>
      </c>
      <c r="CD67" s="4">
        <v>839</v>
      </c>
      <c r="CE67" s="4">
        <f t="shared" si="71"/>
        <v>28</v>
      </c>
      <c r="CF67" s="5">
        <v>583.95602427982669</v>
      </c>
      <c r="CG67" s="20">
        <f t="shared" si="72"/>
        <v>86</v>
      </c>
      <c r="CH67" s="4">
        <v>565.58412775947886</v>
      </c>
      <c r="CI67" s="4">
        <f t="shared" si="73"/>
        <v>86</v>
      </c>
      <c r="CJ67" s="7">
        <v>0.67</v>
      </c>
      <c r="CK67" s="20">
        <f t="shared" si="37"/>
        <v>51</v>
      </c>
      <c r="CL67" s="8">
        <v>0.67</v>
      </c>
      <c r="CM67" s="4">
        <f t="shared" si="38"/>
        <v>51</v>
      </c>
      <c r="CN67" s="5">
        <v>87157.615564153239</v>
      </c>
      <c r="CO67" s="20">
        <f t="shared" si="39"/>
        <v>78</v>
      </c>
      <c r="CP67" s="4">
        <v>84415.541456638646</v>
      </c>
      <c r="CQ67" s="4">
        <f t="shared" si="40"/>
        <v>77</v>
      </c>
      <c r="CR67" s="21">
        <v>6.7500000000000004E-2</v>
      </c>
    </row>
    <row r="68" spans="1:96">
      <c r="A68" s="52" t="s">
        <v>77</v>
      </c>
      <c r="B68" s="17">
        <v>0.2623955383434452</v>
      </c>
      <c r="C68" s="20">
        <f t="shared" ref="C68:C99" si="74">RANK(B68,B$4:B$103,)</f>
        <v>16</v>
      </c>
      <c r="D68" s="19">
        <v>0.37260702890613839</v>
      </c>
      <c r="E68" s="4">
        <f t="shared" ref="E68:E99" si="75">RANK(D68,D$4:D$103,)</f>
        <v>16</v>
      </c>
      <c r="F68" s="35">
        <v>39.612597200000003</v>
      </c>
      <c r="G68" s="20">
        <f t="shared" ref="G68:G99" si="76">RANK(F68,F$4:F$103,)</f>
        <v>74</v>
      </c>
      <c r="H68" s="36">
        <v>39.404684260000003</v>
      </c>
      <c r="I68" s="4">
        <f t="shared" ref="I68:I99" si="77">RANK(H68,H$4:H$103,)</f>
        <v>74</v>
      </c>
      <c r="J68" s="17">
        <v>0.17844457840207817</v>
      </c>
      <c r="K68" s="20">
        <f t="shared" ref="K68:K99" si="78">RANK(J68,J$4:J$103,)</f>
        <v>76</v>
      </c>
      <c r="L68" s="19">
        <v>0.18115127622024568</v>
      </c>
      <c r="M68" s="4">
        <f t="shared" ref="M68:M99" si="79">RANK(L68,L$4:L$103,)</f>
        <v>73</v>
      </c>
      <c r="N68" s="17">
        <v>0.18697931800144849</v>
      </c>
      <c r="O68" s="20">
        <f t="shared" ref="O68:O99" si="80">RANK(N68,N$4:N$103,)</f>
        <v>70</v>
      </c>
      <c r="P68" s="19">
        <v>0.18473364883968005</v>
      </c>
      <c r="Q68" s="4">
        <f t="shared" ref="Q68:Q99" si="81">RANK(P68,P$4:P$103,)</f>
        <v>70</v>
      </c>
      <c r="R68" s="17">
        <v>7.2419520614778798E-2</v>
      </c>
      <c r="S68" s="20">
        <f t="shared" ref="S68:S99" si="82">RANK(R68,R$4:R$103,)</f>
        <v>32</v>
      </c>
      <c r="T68" s="19">
        <v>7.410155323950092E-2</v>
      </c>
      <c r="U68" s="4">
        <f t="shared" ref="U68:U99" si="83">RANK(T68,T$4:T$103,)</f>
        <v>32</v>
      </c>
      <c r="V68" s="17">
        <v>0.18929502770192552</v>
      </c>
      <c r="W68" s="20">
        <f t="shared" ref="W68:W99" si="84">RANK(V68,V$4:V$103,)</f>
        <v>92</v>
      </c>
      <c r="X68" s="19">
        <v>0.18163735436140521</v>
      </c>
      <c r="Y68" s="4">
        <f t="shared" ref="Y68:Y99" si="85">RANK(X68,X$4:X$103,)</f>
        <v>91</v>
      </c>
      <c r="Z68" s="17">
        <v>0.12177237844727065</v>
      </c>
      <c r="AA68" s="20">
        <f t="shared" ref="AA68:AA99" si="86">RANK(Z68,Z$4:Z$103,)</f>
        <v>88</v>
      </c>
      <c r="AB68" s="19">
        <v>0.11746680286006128</v>
      </c>
      <c r="AC68" s="4">
        <f t="shared" ref="AC68:AC99" si="87">RANK(AB68,AB$4:AB$103,)</f>
        <v>90</v>
      </c>
      <c r="AD68" s="17">
        <v>0.13700000000000001</v>
      </c>
      <c r="AE68" s="20">
        <f t="shared" ref="AE68:AE99" si="88">RANK(AD68,AD$4:AD$103,)</f>
        <v>64</v>
      </c>
      <c r="AF68" s="19">
        <v>0.14300000000000002</v>
      </c>
      <c r="AG68" s="4">
        <f t="shared" ref="AG68:AG99" si="89">RANK(AF68,AF$4:AF$103,)</f>
        <v>61</v>
      </c>
      <c r="AH68" s="11">
        <v>36.768901117013861</v>
      </c>
      <c r="AI68" s="20">
        <f t="shared" si="43"/>
        <v>28</v>
      </c>
      <c r="AJ68" s="4">
        <v>87</v>
      </c>
      <c r="AK68" s="4">
        <f t="shared" si="43"/>
        <v>7</v>
      </c>
      <c r="AL68" s="43">
        <v>0.14000000000000001</v>
      </c>
      <c r="AM68" s="20">
        <f t="shared" si="41"/>
        <v>69</v>
      </c>
      <c r="AN68" s="4">
        <v>32819</v>
      </c>
      <c r="AO68" s="4">
        <f t="shared" si="42"/>
        <v>7</v>
      </c>
      <c r="AP68" s="17">
        <v>0.65599998474121091</v>
      </c>
      <c r="AQ68" s="20">
        <f t="shared" si="30"/>
        <v>49</v>
      </c>
      <c r="AR68" s="19">
        <v>0.6509999847412109</v>
      </c>
      <c r="AS68" s="4">
        <f t="shared" si="30"/>
        <v>51</v>
      </c>
      <c r="AT68" s="3">
        <v>0.10800000000000001</v>
      </c>
      <c r="AU68" s="4">
        <f t="shared" si="31"/>
        <v>78</v>
      </c>
      <c r="AV68" s="6">
        <v>0.60567295551300049</v>
      </c>
      <c r="AW68" s="20">
        <f t="shared" si="32"/>
        <v>6</v>
      </c>
      <c r="AX68" s="1">
        <v>0.68906311767031225</v>
      </c>
      <c r="AY68" s="4">
        <f t="shared" si="32"/>
        <v>14</v>
      </c>
      <c r="AZ68" s="17">
        <v>0.94308047103002102</v>
      </c>
      <c r="BA68" s="20">
        <f t="shared" ref="BA68:BA99" si="90">RANK(AZ68,AZ$4:AZ$103,)</f>
        <v>8</v>
      </c>
      <c r="BB68" s="19">
        <v>0.92695372132415987</v>
      </c>
      <c r="BC68" s="4">
        <f t="shared" ref="BC68:BC99" si="91">RANK(BB68,BB$4:BB$103,)</f>
        <v>10</v>
      </c>
      <c r="BD68" s="17">
        <v>0.81191452886793603</v>
      </c>
      <c r="BE68" s="20">
        <f t="shared" ref="BE68:BE99" si="92">RANK(BD68,BD$4:BD$103,)</f>
        <v>12</v>
      </c>
      <c r="BF68" s="19">
        <v>0.79771638888307994</v>
      </c>
      <c r="BG68" s="4">
        <f t="shared" ref="BG68:BG99" si="93">RANK(BF68,BF$4:BF$103,)</f>
        <v>9</v>
      </c>
      <c r="BH68" s="17">
        <v>0.14311882381296698</v>
      </c>
      <c r="BI68" s="20">
        <f t="shared" si="33"/>
        <v>87</v>
      </c>
      <c r="BJ68" s="19">
        <v>0.162489856317724</v>
      </c>
      <c r="BK68" s="4">
        <f t="shared" si="34"/>
        <v>87</v>
      </c>
      <c r="BL68" s="5">
        <v>50780</v>
      </c>
      <c r="BM68" s="20">
        <f t="shared" ref="BM68:BM99" si="94">RANK(BL68,BL$4:BL$103,)</f>
        <v>14</v>
      </c>
      <c r="BN68" s="4">
        <v>48558</v>
      </c>
      <c r="BO68" s="4">
        <f t="shared" ref="BO68:BO99" si="95">RANK(BN68,BN$4:BN$103,)</f>
        <v>14</v>
      </c>
      <c r="BP68" s="17">
        <v>0.90800000000000003</v>
      </c>
      <c r="BQ68" s="20">
        <f t="shared" ref="BQ68:BQ99" si="96">RANK(BP68,BP$4:BP$103,)</f>
        <v>2</v>
      </c>
      <c r="BR68" s="19">
        <v>0.90600000000000003</v>
      </c>
      <c r="BS68" s="4">
        <f t="shared" ref="BS68:BS99" si="97">RANK(BR68,BR$4:BR$103,)</f>
        <v>2</v>
      </c>
      <c r="BT68" s="17">
        <v>0.79400000000000004</v>
      </c>
      <c r="BU68" s="20">
        <f t="shared" si="35"/>
        <v>81</v>
      </c>
      <c r="BV68" s="19">
        <v>0.81299999999999994</v>
      </c>
      <c r="BW68" s="4">
        <f t="shared" si="36"/>
        <v>69</v>
      </c>
      <c r="BX68" s="17">
        <v>3.3000000000000002E-2</v>
      </c>
      <c r="BY68" s="20">
        <f t="shared" ref="BY68:BY99" si="98">RANK(BX68,BX$4:BX$103,)</f>
        <v>73</v>
      </c>
      <c r="BZ68" s="19">
        <v>4.6469409213379775E-2</v>
      </c>
      <c r="CA68" s="4">
        <f t="shared" ref="CA68:CA99" si="99">RANK(BZ68,BZ$4:BZ$103,)</f>
        <v>70</v>
      </c>
      <c r="CB68" s="5">
        <v>1071</v>
      </c>
      <c r="CC68" s="20">
        <f t="shared" ref="CC68:CC99" si="100">RANK(CB68,CB$4:CB$103,)</f>
        <v>7</v>
      </c>
      <c r="CD68" s="4">
        <v>998</v>
      </c>
      <c r="CE68" s="4">
        <f t="shared" ref="CE68:CE99" si="101">RANK(CD68,CD$4:CD$103,)</f>
        <v>8</v>
      </c>
      <c r="CF68" s="5">
        <v>1003.396364293491</v>
      </c>
      <c r="CG68" s="20">
        <f t="shared" ref="CG68:CG99" si="102">RANK(CF68,CF$4:CF$103,)</f>
        <v>16</v>
      </c>
      <c r="CH68" s="4">
        <v>883.41412614362298</v>
      </c>
      <c r="CI68" s="4">
        <f t="shared" ref="CI68:CI99" si="103">RANK(CH68,CH$4:CH$103,)</f>
        <v>21</v>
      </c>
      <c r="CJ68" s="7">
        <v>0.47499999999999998</v>
      </c>
      <c r="CK68" s="20">
        <f t="shared" si="37"/>
        <v>92</v>
      </c>
      <c r="CL68" s="8">
        <v>0.55500000000000005</v>
      </c>
      <c r="CM68" s="4">
        <f t="shared" si="38"/>
        <v>81</v>
      </c>
      <c r="CN68" s="5">
        <v>211241.33985126129</v>
      </c>
      <c r="CO68" s="20">
        <f t="shared" si="39"/>
        <v>9</v>
      </c>
      <c r="CP68" s="4">
        <v>159173.71642227439</v>
      </c>
      <c r="CQ68" s="4">
        <f t="shared" si="40"/>
        <v>16</v>
      </c>
      <c r="CR68" s="21">
        <v>7.0000000000000007E-2</v>
      </c>
    </row>
    <row r="69" spans="1:96">
      <c r="A69" s="52" t="s">
        <v>78</v>
      </c>
      <c r="B69" s="17">
        <v>-0.23636253556941333</v>
      </c>
      <c r="C69" s="20">
        <f t="shared" si="74"/>
        <v>96</v>
      </c>
      <c r="D69" s="19">
        <v>-0.24483357717629847</v>
      </c>
      <c r="E69" s="4">
        <f t="shared" si="75"/>
        <v>98</v>
      </c>
      <c r="F69" s="35">
        <v>38.912962960000002</v>
      </c>
      <c r="G69" s="20">
        <f t="shared" si="76"/>
        <v>82</v>
      </c>
      <c r="H69" s="36">
        <v>39.051282049999998</v>
      </c>
      <c r="I69" s="4">
        <f t="shared" si="77"/>
        <v>80</v>
      </c>
      <c r="J69" s="17">
        <v>0.19622207422655447</v>
      </c>
      <c r="K69" s="20">
        <f t="shared" si="78"/>
        <v>56</v>
      </c>
      <c r="L69" s="19">
        <v>0.19671350321505121</v>
      </c>
      <c r="M69" s="4">
        <f t="shared" si="79"/>
        <v>57</v>
      </c>
      <c r="N69" s="17">
        <v>0.20760428649270449</v>
      </c>
      <c r="O69" s="20">
        <f t="shared" si="80"/>
        <v>51</v>
      </c>
      <c r="P69" s="19">
        <v>0.20927601809954752</v>
      </c>
      <c r="Q69" s="4">
        <f t="shared" si="81"/>
        <v>44</v>
      </c>
      <c r="R69" s="17">
        <v>8.2763213658654716E-2</v>
      </c>
      <c r="S69" s="20">
        <f t="shared" si="82"/>
        <v>23</v>
      </c>
      <c r="T69" s="19">
        <v>8.2579185520361989E-2</v>
      </c>
      <c r="U69" s="4">
        <f t="shared" si="83"/>
        <v>24</v>
      </c>
      <c r="V69" s="17">
        <v>0.39193855679923789</v>
      </c>
      <c r="W69" s="20">
        <f t="shared" si="84"/>
        <v>13</v>
      </c>
      <c r="X69" s="19">
        <v>0.3755217996289425</v>
      </c>
      <c r="Y69" s="4">
        <f t="shared" si="85"/>
        <v>12</v>
      </c>
      <c r="Z69" s="17">
        <v>0.129512467435802</v>
      </c>
      <c r="AA69" s="20">
        <f t="shared" si="86"/>
        <v>77</v>
      </c>
      <c r="AB69" s="19">
        <v>0.12466517049156592</v>
      </c>
      <c r="AC69" s="4">
        <f t="shared" si="87"/>
        <v>76</v>
      </c>
      <c r="AD69" s="17">
        <v>0.14399999999999999</v>
      </c>
      <c r="AE69" s="20">
        <f t="shared" si="88"/>
        <v>44</v>
      </c>
      <c r="AF69" s="19">
        <v>0.155</v>
      </c>
      <c r="AG69" s="4">
        <f t="shared" si="89"/>
        <v>39</v>
      </c>
      <c r="AH69" s="11">
        <v>36.672254819782061</v>
      </c>
      <c r="AI69" s="20">
        <f t="shared" si="43"/>
        <v>29</v>
      </c>
      <c r="AJ69" s="4">
        <v>7</v>
      </c>
      <c r="AK69" s="4">
        <f t="shared" si="43"/>
        <v>75</v>
      </c>
      <c r="AL69" s="43">
        <v>0.156</v>
      </c>
      <c r="AM69" s="20">
        <f t="shared" si="41"/>
        <v>50</v>
      </c>
      <c r="AN69" s="4">
        <v>3049</v>
      </c>
      <c r="AO69" s="4">
        <f t="shared" si="42"/>
        <v>79</v>
      </c>
      <c r="AP69" s="17">
        <v>0.86800003051757813</v>
      </c>
      <c r="AQ69" s="20">
        <f t="shared" ref="AQ69:AS103" si="104">RANK(AP69,AP$4:AP$103,)</f>
        <v>27</v>
      </c>
      <c r="AR69" s="19">
        <v>0.95499999999999996</v>
      </c>
      <c r="AS69" s="4">
        <f t="shared" si="104"/>
        <v>25</v>
      </c>
      <c r="AT69" s="3">
        <v>0.26400000000000001</v>
      </c>
      <c r="AU69" s="4">
        <f t="shared" ref="AU69:AU103" si="105">RANK(AT69,AT$4:AT$103,)</f>
        <v>2</v>
      </c>
      <c r="AV69" s="6">
        <v>0.35559698939323425</v>
      </c>
      <c r="AW69" s="20">
        <f t="shared" ref="AW69:AY103" si="106">RANK(AV69,AV$4:AV$103,)</f>
        <v>72</v>
      </c>
      <c r="AX69" s="1">
        <v>0.56279870005735044</v>
      </c>
      <c r="AY69" s="4">
        <f t="shared" si="106"/>
        <v>49</v>
      </c>
      <c r="AZ69" s="17">
        <v>0.76970560303893643</v>
      </c>
      <c r="BA69" s="20">
        <f t="shared" si="90"/>
        <v>99</v>
      </c>
      <c r="BB69" s="19">
        <v>0.74248274248274249</v>
      </c>
      <c r="BC69" s="4">
        <f t="shared" si="91"/>
        <v>98</v>
      </c>
      <c r="BD69" s="17">
        <v>0.43114909781576449</v>
      </c>
      <c r="BE69" s="20">
        <f t="shared" si="92"/>
        <v>100</v>
      </c>
      <c r="BF69" s="19">
        <v>0.40809640809640807</v>
      </c>
      <c r="BG69" s="4">
        <f t="shared" si="93"/>
        <v>100</v>
      </c>
      <c r="BH69" s="17">
        <v>0.31794716064378986</v>
      </c>
      <c r="BI69" s="20">
        <f t="shared" ref="BI69:BI103" si="107">RANK(BH69,BH$4:BH$103,)</f>
        <v>10</v>
      </c>
      <c r="BJ69" s="19">
        <v>0.37170554377461373</v>
      </c>
      <c r="BK69" s="4">
        <f t="shared" ref="BK69:BK103" si="108">RANK(BJ69,BJ$4:BJ$103,)</f>
        <v>5</v>
      </c>
      <c r="BL69" s="5">
        <v>38402</v>
      </c>
      <c r="BM69" s="20">
        <f t="shared" si="94"/>
        <v>80</v>
      </c>
      <c r="BN69" s="4">
        <v>36080</v>
      </c>
      <c r="BO69" s="4">
        <f t="shared" si="95"/>
        <v>76</v>
      </c>
      <c r="BP69" s="17">
        <v>0.41499999999999998</v>
      </c>
      <c r="BQ69" s="20">
        <f t="shared" si="96"/>
        <v>88</v>
      </c>
      <c r="BR69" s="19">
        <v>0.44</v>
      </c>
      <c r="BS69" s="4">
        <f t="shared" si="97"/>
        <v>84</v>
      </c>
      <c r="BT69" s="17">
        <v>0.84599999999999997</v>
      </c>
      <c r="BU69" s="20">
        <f t="shared" ref="BU69:BU103" si="109">RANK(BT69,BT$4:BT$103,)</f>
        <v>21</v>
      </c>
      <c r="BV69" s="19">
        <v>0.82799999999999996</v>
      </c>
      <c r="BW69" s="4">
        <f t="shared" ref="BW69:BW103" si="110">RANK(BV69,BV$4:BV$103,)</f>
        <v>48</v>
      </c>
      <c r="BX69" s="17">
        <v>4.5999999999999999E-2</v>
      </c>
      <c r="BY69" s="20">
        <f t="shared" si="98"/>
        <v>20</v>
      </c>
      <c r="BZ69" s="19">
        <v>6.5247442632015484E-2</v>
      </c>
      <c r="CA69" s="4">
        <f t="shared" si="99"/>
        <v>17</v>
      </c>
      <c r="CB69" s="5">
        <v>816</v>
      </c>
      <c r="CC69" s="20">
        <f t="shared" si="100"/>
        <v>49</v>
      </c>
      <c r="CD69" s="4">
        <v>792</v>
      </c>
      <c r="CE69" s="4">
        <f t="shared" si="101"/>
        <v>42</v>
      </c>
      <c r="CF69" s="5">
        <v>1234.6813993034054</v>
      </c>
      <c r="CG69" s="20">
        <f t="shared" si="102"/>
        <v>7</v>
      </c>
      <c r="CH69" s="4">
        <v>1189.6144195211039</v>
      </c>
      <c r="CI69" s="4">
        <f t="shared" si="103"/>
        <v>5</v>
      </c>
      <c r="CJ69" s="7">
        <v>0.90500000000000003</v>
      </c>
      <c r="CK69" s="20">
        <f t="shared" ref="CK69:CK103" si="111">RANK(CJ69,CJ$4:CJ$103,)</f>
        <v>4</v>
      </c>
      <c r="CL69" s="8">
        <v>0.91</v>
      </c>
      <c r="CM69" s="4">
        <f t="shared" ref="CM69:CM103" si="112">RANK(CL69,CL$4:CL$103,)</f>
        <v>4</v>
      </c>
      <c r="CN69" s="5">
        <v>136428.88390092881</v>
      </c>
      <c r="CO69" s="20">
        <f t="shared" ref="CO69:CO103" si="113">RANK(CN69,CN$4:CN$103,)</f>
        <v>35</v>
      </c>
      <c r="CP69" s="4">
        <v>130726.85928803339</v>
      </c>
      <c r="CQ69" s="4">
        <f t="shared" ref="CQ69:CQ103" si="114">RANK(CP69,CP$4:CP$103,)</f>
        <v>31</v>
      </c>
      <c r="CR69" s="21">
        <v>6.7500000000000004E-2</v>
      </c>
    </row>
    <row r="70" spans="1:96">
      <c r="A70" s="52" t="s">
        <v>79</v>
      </c>
      <c r="B70" s="17">
        <v>0.22209984436729319</v>
      </c>
      <c r="C70" s="20">
        <f t="shared" si="74"/>
        <v>23</v>
      </c>
      <c r="D70" s="19">
        <v>0.36060959479798538</v>
      </c>
      <c r="E70" s="4">
        <f t="shared" si="75"/>
        <v>17</v>
      </c>
      <c r="F70" s="35">
        <v>25.73538422</v>
      </c>
      <c r="G70" s="20">
        <f t="shared" si="76"/>
        <v>100</v>
      </c>
      <c r="H70" s="36">
        <v>25.814094140000002</v>
      </c>
      <c r="I70" s="4">
        <f t="shared" si="77"/>
        <v>100</v>
      </c>
      <c r="J70" s="17">
        <v>0.30949359511552738</v>
      </c>
      <c r="K70" s="20">
        <f t="shared" si="78"/>
        <v>1</v>
      </c>
      <c r="L70" s="19">
        <v>0.3075784401938873</v>
      </c>
      <c r="M70" s="4">
        <f t="shared" si="79"/>
        <v>2</v>
      </c>
      <c r="N70" s="17">
        <v>0.10282293786663474</v>
      </c>
      <c r="O70" s="20">
        <f t="shared" si="80"/>
        <v>100</v>
      </c>
      <c r="P70" s="19">
        <v>0.100934606565466</v>
      </c>
      <c r="Q70" s="4">
        <f t="shared" si="81"/>
        <v>100</v>
      </c>
      <c r="R70" s="17">
        <v>0.14063929127259667</v>
      </c>
      <c r="S70" s="20">
        <f t="shared" si="82"/>
        <v>2</v>
      </c>
      <c r="T70" s="19">
        <v>0.14529455586838108</v>
      </c>
      <c r="U70" s="4">
        <f t="shared" si="83"/>
        <v>2</v>
      </c>
      <c r="V70" s="17">
        <v>0.21702028850898325</v>
      </c>
      <c r="W70" s="20">
        <f t="shared" si="84"/>
        <v>80</v>
      </c>
      <c r="X70" s="19">
        <v>0.20389861454193964</v>
      </c>
      <c r="Y70" s="4">
        <f t="shared" si="85"/>
        <v>80</v>
      </c>
      <c r="Z70" s="17">
        <v>0.10584031933594369</v>
      </c>
      <c r="AA70" s="20">
        <f t="shared" si="86"/>
        <v>98</v>
      </c>
      <c r="AB70" s="19">
        <v>9.8943561435233654E-2</v>
      </c>
      <c r="AC70" s="4">
        <f t="shared" si="87"/>
        <v>100</v>
      </c>
      <c r="AD70" s="17">
        <v>0.14099999999999999</v>
      </c>
      <c r="AE70" s="20">
        <f t="shared" si="88"/>
        <v>51</v>
      </c>
      <c r="AF70" s="19">
        <v>0.154</v>
      </c>
      <c r="AG70" s="4">
        <f t="shared" si="89"/>
        <v>41</v>
      </c>
      <c r="AH70" s="11">
        <v>24.026321079909582</v>
      </c>
      <c r="AI70" s="20">
        <f t="shared" ref="AI70:AK103" si="115">RANK(AH70,AH$4:AH$103,)</f>
        <v>61</v>
      </c>
      <c r="AJ70" s="4">
        <v>49</v>
      </c>
      <c r="AK70" s="4">
        <f t="shared" si="115"/>
        <v>15</v>
      </c>
      <c r="AL70" s="43">
        <v>0.11199999999999999</v>
      </c>
      <c r="AM70" s="20">
        <f t="shared" ref="AM70:AM103" si="116">RANK(AL70,AL$4:AL$103,)</f>
        <v>87</v>
      </c>
      <c r="AN70" s="4">
        <v>22134</v>
      </c>
      <c r="AO70" s="4">
        <f t="shared" ref="AO70:AO103" si="117">RANK(AN70,AN$4:AN$103,)</f>
        <v>20</v>
      </c>
      <c r="AP70" s="17">
        <v>0.34499999999999997</v>
      </c>
      <c r="AQ70" s="20">
        <f t="shared" si="104"/>
        <v>92</v>
      </c>
      <c r="AR70" s="19">
        <v>0.33</v>
      </c>
      <c r="AS70" s="4">
        <f t="shared" si="104"/>
        <v>94</v>
      </c>
      <c r="AT70" s="3">
        <v>0.106</v>
      </c>
      <c r="AU70" s="4">
        <f t="shared" si="105"/>
        <v>79</v>
      </c>
      <c r="AV70" s="6">
        <v>0.42915388941764832</v>
      </c>
      <c r="AW70" s="20">
        <f t="shared" si="106"/>
        <v>34</v>
      </c>
      <c r="AX70" s="1">
        <v>0.59200836988451166</v>
      </c>
      <c r="AY70" s="4">
        <f t="shared" si="106"/>
        <v>34</v>
      </c>
      <c r="AZ70" s="17">
        <v>0.95074927038756407</v>
      </c>
      <c r="BA70" s="20">
        <f t="shared" si="90"/>
        <v>4</v>
      </c>
      <c r="BB70" s="19">
        <v>0.94171093094772151</v>
      </c>
      <c r="BC70" s="4">
        <f t="shared" si="91"/>
        <v>6</v>
      </c>
      <c r="BD70" s="17">
        <v>0.8355234307662065</v>
      </c>
      <c r="BE70" s="20">
        <f t="shared" si="92"/>
        <v>6</v>
      </c>
      <c r="BF70" s="19">
        <v>0.81979001646320626</v>
      </c>
      <c r="BG70" s="4">
        <f t="shared" si="93"/>
        <v>6</v>
      </c>
      <c r="BH70" s="17">
        <v>0.15863512664852417</v>
      </c>
      <c r="BI70" s="20">
        <f t="shared" si="107"/>
        <v>84</v>
      </c>
      <c r="BJ70" s="19">
        <v>0.17928035793055644</v>
      </c>
      <c r="BK70" s="4">
        <f t="shared" si="108"/>
        <v>75</v>
      </c>
      <c r="BL70" s="5">
        <v>43122</v>
      </c>
      <c r="BM70" s="20">
        <f t="shared" si="94"/>
        <v>43</v>
      </c>
      <c r="BN70" s="4">
        <v>40671</v>
      </c>
      <c r="BO70" s="4">
        <f t="shared" si="95"/>
        <v>42</v>
      </c>
      <c r="BP70" s="17">
        <v>0.89100000000000001</v>
      </c>
      <c r="BQ70" s="20">
        <f t="shared" si="96"/>
        <v>4</v>
      </c>
      <c r="BR70" s="19">
        <v>0.90200000000000002</v>
      </c>
      <c r="BS70" s="4">
        <f t="shared" si="97"/>
        <v>3</v>
      </c>
      <c r="BT70" s="17">
        <v>0.72199999999999998</v>
      </c>
      <c r="BU70" s="20">
        <f t="shared" si="109"/>
        <v>99</v>
      </c>
      <c r="BV70" s="19">
        <v>0.71599999999999997</v>
      </c>
      <c r="BW70" s="4">
        <f t="shared" si="110"/>
        <v>99</v>
      </c>
      <c r="BX70" s="17">
        <v>4.2000000000000003E-2</v>
      </c>
      <c r="BY70" s="20">
        <f t="shared" si="98"/>
        <v>26</v>
      </c>
      <c r="BZ70" s="19">
        <v>5.5291457054506853E-2</v>
      </c>
      <c r="CA70" s="4">
        <f t="shared" si="99"/>
        <v>34</v>
      </c>
      <c r="CB70" s="5">
        <v>781</v>
      </c>
      <c r="CC70" s="20">
        <f t="shared" si="100"/>
        <v>71</v>
      </c>
      <c r="CD70" s="4">
        <v>754</v>
      </c>
      <c r="CE70" s="4">
        <f t="shared" si="101"/>
        <v>64</v>
      </c>
      <c r="CF70" s="5">
        <v>527.66842431718578</v>
      </c>
      <c r="CG70" s="20">
        <f t="shared" si="102"/>
        <v>97</v>
      </c>
      <c r="CH70" s="4">
        <v>511.84207329966512</v>
      </c>
      <c r="CI70" s="4">
        <f t="shared" si="103"/>
        <v>95</v>
      </c>
      <c r="CJ70" s="7">
        <v>0.70499999999999996</v>
      </c>
      <c r="CK70" s="20">
        <f t="shared" si="111"/>
        <v>45</v>
      </c>
      <c r="CL70" s="8">
        <v>0.70499999999999996</v>
      </c>
      <c r="CM70" s="4">
        <f t="shared" si="112"/>
        <v>47</v>
      </c>
      <c r="CN70" s="5">
        <v>74846.585009529896</v>
      </c>
      <c r="CO70" s="20">
        <f t="shared" si="113"/>
        <v>93</v>
      </c>
      <c r="CP70" s="4">
        <v>72601.712524775197</v>
      </c>
      <c r="CQ70" s="4">
        <f t="shared" si="114"/>
        <v>93</v>
      </c>
      <c r="CR70" s="21">
        <v>7.0000000000000007E-2</v>
      </c>
    </row>
    <row r="71" spans="1:96" s="64" customFormat="1">
      <c r="A71" s="54" t="s">
        <v>16</v>
      </c>
      <c r="B71" s="55">
        <v>0.19754405402553551</v>
      </c>
      <c r="C71" s="56">
        <f t="shared" si="74"/>
        <v>29</v>
      </c>
      <c r="D71" s="57">
        <v>0.27070536080919139</v>
      </c>
      <c r="E71" s="58">
        <f t="shared" si="75"/>
        <v>25</v>
      </c>
      <c r="F71" s="59">
        <v>37.06052768</v>
      </c>
      <c r="G71" s="56">
        <f t="shared" si="76"/>
        <v>92</v>
      </c>
      <c r="H71" s="60">
        <v>36.738366079999999</v>
      </c>
      <c r="I71" s="58">
        <f t="shared" si="77"/>
        <v>92</v>
      </c>
      <c r="J71" s="55">
        <v>0.16511686187612112</v>
      </c>
      <c r="K71" s="56">
        <f t="shared" si="78"/>
        <v>90</v>
      </c>
      <c r="L71" s="57">
        <v>0.16857005949766402</v>
      </c>
      <c r="M71" s="58">
        <f t="shared" si="79"/>
        <v>90</v>
      </c>
      <c r="N71" s="55">
        <v>0.16319114698744328</v>
      </c>
      <c r="O71" s="56">
        <f t="shared" si="80"/>
        <v>88</v>
      </c>
      <c r="P71" s="57">
        <v>0.15760891267020724</v>
      </c>
      <c r="Q71" s="58">
        <f t="shared" si="81"/>
        <v>88</v>
      </c>
      <c r="R71" s="55">
        <v>3.7182125145088105E-2</v>
      </c>
      <c r="S71" s="56">
        <f t="shared" si="82"/>
        <v>100</v>
      </c>
      <c r="T71" s="57">
        <v>3.7488852507021254E-2</v>
      </c>
      <c r="U71" s="58">
        <f t="shared" si="83"/>
        <v>100</v>
      </c>
      <c r="V71" s="55">
        <v>0.12931091855342144</v>
      </c>
      <c r="W71" s="56">
        <f t="shared" si="84"/>
        <v>99</v>
      </c>
      <c r="X71" s="57">
        <v>0.12235845194714555</v>
      </c>
      <c r="Y71" s="58">
        <f t="shared" si="85"/>
        <v>99</v>
      </c>
      <c r="Z71" s="55">
        <v>0.10478295751327177</v>
      </c>
      <c r="AA71" s="56">
        <f t="shared" si="86"/>
        <v>99</v>
      </c>
      <c r="AB71" s="57">
        <v>0.10424208669822704</v>
      </c>
      <c r="AC71" s="58">
        <f t="shared" si="87"/>
        <v>98</v>
      </c>
      <c r="AD71" s="55">
        <v>0.10199999999999999</v>
      </c>
      <c r="AE71" s="56">
        <f t="shared" si="88"/>
        <v>97</v>
      </c>
      <c r="AF71" s="57">
        <v>0.11599999999999999</v>
      </c>
      <c r="AG71" s="58">
        <f t="shared" si="89"/>
        <v>95</v>
      </c>
      <c r="AH71" s="61">
        <v>12.745091462801103</v>
      </c>
      <c r="AI71" s="56">
        <f t="shared" si="115"/>
        <v>92</v>
      </c>
      <c r="AJ71" s="58">
        <v>19</v>
      </c>
      <c r="AK71" s="58">
        <f t="shared" si="115"/>
        <v>39</v>
      </c>
      <c r="AL71" s="57">
        <v>9.0999999999999998E-2</v>
      </c>
      <c r="AM71" s="56">
        <f t="shared" si="116"/>
        <v>97</v>
      </c>
      <c r="AN71" s="58">
        <v>13439</v>
      </c>
      <c r="AO71" s="58">
        <f t="shared" si="117"/>
        <v>34</v>
      </c>
      <c r="AP71" s="55">
        <v>0.88900001525878902</v>
      </c>
      <c r="AQ71" s="56">
        <f t="shared" si="104"/>
        <v>25</v>
      </c>
      <c r="AR71" s="57">
        <v>0.87199996948242187</v>
      </c>
      <c r="AS71" s="58">
        <f t="shared" si="104"/>
        <v>32</v>
      </c>
      <c r="AT71" s="62">
        <v>4.2000000000000003E-2</v>
      </c>
      <c r="AU71" s="58">
        <f t="shared" si="105"/>
        <v>100</v>
      </c>
      <c r="AV71" s="63">
        <v>0.73702794313430786</v>
      </c>
      <c r="AW71" s="56">
        <f t="shared" si="106"/>
        <v>1</v>
      </c>
      <c r="AX71" s="64">
        <v>0.79976569821930643</v>
      </c>
      <c r="AY71" s="58">
        <f t="shared" si="106"/>
        <v>2</v>
      </c>
      <c r="AZ71" s="55">
        <v>0.9501709819247679</v>
      </c>
      <c r="BA71" s="56">
        <f t="shared" si="90"/>
        <v>5</v>
      </c>
      <c r="BB71" s="57">
        <v>0.94317670863309355</v>
      </c>
      <c r="BC71" s="58">
        <f t="shared" si="91"/>
        <v>5</v>
      </c>
      <c r="BD71" s="55">
        <v>0.83151704182480934</v>
      </c>
      <c r="BE71" s="56">
        <f t="shared" si="92"/>
        <v>7</v>
      </c>
      <c r="BF71" s="57">
        <v>0.82523980815347719</v>
      </c>
      <c r="BG71" s="58">
        <f t="shared" si="93"/>
        <v>5</v>
      </c>
      <c r="BH71" s="55">
        <v>8.729845225697562E-2</v>
      </c>
      <c r="BI71" s="56">
        <f t="shared" si="107"/>
        <v>97</v>
      </c>
      <c r="BJ71" s="57">
        <v>0.13316502506844932</v>
      </c>
      <c r="BK71" s="58">
        <f t="shared" si="108"/>
        <v>93</v>
      </c>
      <c r="BL71" s="65">
        <v>67089</v>
      </c>
      <c r="BM71" s="56">
        <f t="shared" si="94"/>
        <v>1</v>
      </c>
      <c r="BN71" s="58">
        <v>65530</v>
      </c>
      <c r="BO71" s="58">
        <f t="shared" si="95"/>
        <v>1</v>
      </c>
      <c r="BP71" s="55">
        <v>0.60199999999999998</v>
      </c>
      <c r="BQ71" s="56">
        <f t="shared" si="96"/>
        <v>61</v>
      </c>
      <c r="BR71" s="57">
        <v>0.57499999999999996</v>
      </c>
      <c r="BS71" s="58">
        <f t="shared" si="97"/>
        <v>64</v>
      </c>
      <c r="BT71" s="55">
        <v>0.64800000000000002</v>
      </c>
      <c r="BU71" s="56">
        <f t="shared" si="109"/>
        <v>100</v>
      </c>
      <c r="BV71" s="57">
        <v>0.67600000000000005</v>
      </c>
      <c r="BW71" s="58">
        <f t="shared" si="110"/>
        <v>100</v>
      </c>
      <c r="BX71" s="55">
        <v>2.8999999999999998E-2</v>
      </c>
      <c r="BY71" s="56">
        <f t="shared" si="98"/>
        <v>99</v>
      </c>
      <c r="BZ71" s="57">
        <v>3.7298463882188652E-2</v>
      </c>
      <c r="CA71" s="58">
        <f t="shared" si="99"/>
        <v>100</v>
      </c>
      <c r="CB71" s="65">
        <v>1313</v>
      </c>
      <c r="CC71" s="56">
        <f t="shared" si="100"/>
        <v>4</v>
      </c>
      <c r="CD71" s="58">
        <v>1239</v>
      </c>
      <c r="CE71" s="58">
        <f t="shared" si="101"/>
        <v>4</v>
      </c>
      <c r="CF71" s="65">
        <v>1197.5477642020523</v>
      </c>
      <c r="CG71" s="56">
        <f t="shared" si="102"/>
        <v>8</v>
      </c>
      <c r="CH71" s="58">
        <v>1123.9176596951945</v>
      </c>
      <c r="CI71" s="58">
        <f t="shared" si="103"/>
        <v>8</v>
      </c>
      <c r="CJ71" s="66">
        <v>0.81869999999999998</v>
      </c>
      <c r="CK71" s="56">
        <f t="shared" si="111"/>
        <v>16</v>
      </c>
      <c r="CL71" s="67">
        <v>0.8679</v>
      </c>
      <c r="CM71" s="58">
        <f t="shared" si="112"/>
        <v>6</v>
      </c>
      <c r="CN71" s="65">
        <v>146274.30856260564</v>
      </c>
      <c r="CO71" s="56">
        <f t="shared" si="113"/>
        <v>24</v>
      </c>
      <c r="CP71" s="58">
        <v>129498.52053176568</v>
      </c>
      <c r="CQ71" s="58">
        <f t="shared" si="114"/>
        <v>34</v>
      </c>
      <c r="CR71" s="68">
        <v>7.4999999999999997E-2</v>
      </c>
    </row>
    <row r="72" spans="1:96">
      <c r="A72" s="52" t="s">
        <v>80</v>
      </c>
      <c r="B72" s="17">
        <v>-0.14568106312292359</v>
      </c>
      <c r="C72" s="20">
        <f t="shared" si="74"/>
        <v>85</v>
      </c>
      <c r="D72" s="19">
        <v>-7.1560764959901296E-2</v>
      </c>
      <c r="E72" s="4">
        <f t="shared" si="75"/>
        <v>82</v>
      </c>
      <c r="F72" s="35">
        <v>50.440298509999998</v>
      </c>
      <c r="G72" s="20">
        <f t="shared" si="76"/>
        <v>6</v>
      </c>
      <c r="H72" s="36">
        <v>50.376543210000001</v>
      </c>
      <c r="I72" s="4">
        <f t="shared" si="77"/>
        <v>6</v>
      </c>
      <c r="J72" s="17">
        <v>0.14659468438538206</v>
      </c>
      <c r="K72" s="20">
        <f t="shared" si="78"/>
        <v>99</v>
      </c>
      <c r="L72" s="19">
        <v>0.14843492586490939</v>
      </c>
      <c r="M72" s="4">
        <f t="shared" si="79"/>
        <v>99</v>
      </c>
      <c r="N72" s="17">
        <v>0.30548172757475084</v>
      </c>
      <c r="O72" s="20">
        <f t="shared" si="80"/>
        <v>6</v>
      </c>
      <c r="P72" s="19">
        <v>0.30123558484349261</v>
      </c>
      <c r="Q72" s="4">
        <f t="shared" si="81"/>
        <v>6</v>
      </c>
      <c r="R72" s="17">
        <v>0.11602990033222592</v>
      </c>
      <c r="S72" s="20">
        <f t="shared" si="82"/>
        <v>6</v>
      </c>
      <c r="T72" s="19">
        <v>0.11738056013179572</v>
      </c>
      <c r="U72" s="4">
        <f t="shared" si="83"/>
        <v>6</v>
      </c>
      <c r="V72" s="17">
        <v>0.23995057660626029</v>
      </c>
      <c r="W72" s="20">
        <f t="shared" si="84"/>
        <v>71</v>
      </c>
      <c r="X72" s="19">
        <v>0.22293877551020408</v>
      </c>
      <c r="Y72" s="4">
        <f t="shared" si="85"/>
        <v>73</v>
      </c>
      <c r="Z72" s="17">
        <v>0.14567025440313111</v>
      </c>
      <c r="AA72" s="20">
        <f t="shared" si="86"/>
        <v>45</v>
      </c>
      <c r="AB72" s="19">
        <v>0.1324334184604159</v>
      </c>
      <c r="AC72" s="4">
        <f t="shared" si="87"/>
        <v>56</v>
      </c>
      <c r="AD72" s="17">
        <v>0.13900000000000001</v>
      </c>
      <c r="AE72" s="20">
        <f t="shared" si="88"/>
        <v>59</v>
      </c>
      <c r="AF72" s="19">
        <v>0.13800000000000001</v>
      </c>
      <c r="AG72" s="4">
        <f t="shared" si="89"/>
        <v>72</v>
      </c>
      <c r="AH72" s="11">
        <v>78.647267007471484</v>
      </c>
      <c r="AI72" s="20">
        <f t="shared" si="115"/>
        <v>1</v>
      </c>
      <c r="AJ72" s="4">
        <v>10</v>
      </c>
      <c r="AK72" s="4">
        <f t="shared" si="115"/>
        <v>64</v>
      </c>
      <c r="AL72" s="43">
        <v>0.14400000000000002</v>
      </c>
      <c r="AM72" s="20">
        <f t="shared" si="116"/>
        <v>63</v>
      </c>
      <c r="AN72" s="4">
        <v>1829</v>
      </c>
      <c r="AO72" s="4">
        <f t="shared" si="117"/>
        <v>95</v>
      </c>
      <c r="AP72" s="17">
        <v>1.2340000152587891</v>
      </c>
      <c r="AQ72" s="20">
        <f t="shared" si="104"/>
        <v>4</v>
      </c>
      <c r="AR72" s="19">
        <v>1.3180000305175781</v>
      </c>
      <c r="AS72" s="4">
        <f t="shared" si="104"/>
        <v>4</v>
      </c>
      <c r="AT72" s="3">
        <v>0.13600000000000001</v>
      </c>
      <c r="AU72" s="4">
        <f t="shared" si="105"/>
        <v>51</v>
      </c>
      <c r="AV72" s="6">
        <v>0.34041553735733032</v>
      </c>
      <c r="AW72" s="20">
        <f t="shared" si="106"/>
        <v>76</v>
      </c>
      <c r="AX72" s="1">
        <v>0.43895441504622251</v>
      </c>
      <c r="AY72" s="4">
        <f t="shared" si="106"/>
        <v>85</v>
      </c>
      <c r="AZ72" s="17">
        <v>0.86251362150381405</v>
      </c>
      <c r="BA72" s="20">
        <f t="shared" si="90"/>
        <v>55</v>
      </c>
      <c r="BB72" s="19">
        <v>0.84453471196454943</v>
      </c>
      <c r="BC72" s="4">
        <f t="shared" si="91"/>
        <v>52</v>
      </c>
      <c r="BD72" s="17">
        <v>0.71885216127860518</v>
      </c>
      <c r="BE72" s="20">
        <f t="shared" si="92"/>
        <v>43</v>
      </c>
      <c r="BF72" s="19">
        <v>0.6526957163958641</v>
      </c>
      <c r="BG72" s="4">
        <f t="shared" si="93"/>
        <v>54</v>
      </c>
      <c r="BH72" s="17">
        <v>0.26796326310102647</v>
      </c>
      <c r="BI72" s="20">
        <f t="shared" si="107"/>
        <v>26</v>
      </c>
      <c r="BJ72" s="19">
        <v>0.28387787895018746</v>
      </c>
      <c r="BK72" s="4">
        <f t="shared" si="108"/>
        <v>27</v>
      </c>
      <c r="BL72" s="5">
        <v>45994</v>
      </c>
      <c r="BM72" s="20">
        <f t="shared" si="94"/>
        <v>26</v>
      </c>
      <c r="BN72" s="4">
        <v>42848</v>
      </c>
      <c r="BO72" s="4">
        <f t="shared" si="95"/>
        <v>29</v>
      </c>
      <c r="BP72" s="17">
        <v>0.54300000000000004</v>
      </c>
      <c r="BQ72" s="20">
        <f t="shared" si="96"/>
        <v>70</v>
      </c>
      <c r="BR72" s="19">
        <v>0.52400000000000002</v>
      </c>
      <c r="BS72" s="4">
        <f t="shared" si="97"/>
        <v>72</v>
      </c>
      <c r="BT72" s="17">
        <v>0.85399999999999998</v>
      </c>
      <c r="BU72" s="20">
        <f t="shared" si="109"/>
        <v>12</v>
      </c>
      <c r="BV72" s="19">
        <v>0.81299999999999994</v>
      </c>
      <c r="BW72" s="4">
        <f t="shared" si="110"/>
        <v>69</v>
      </c>
      <c r="BX72" s="17">
        <v>3.7000000000000005E-2</v>
      </c>
      <c r="BY72" s="20">
        <f t="shared" si="98"/>
        <v>45</v>
      </c>
      <c r="BZ72" s="19">
        <v>4.6383945475198786E-2</v>
      </c>
      <c r="CA72" s="4">
        <f t="shared" si="99"/>
        <v>73</v>
      </c>
      <c r="CB72" s="5">
        <v>643</v>
      </c>
      <c r="CC72" s="20">
        <f t="shared" si="100"/>
        <v>100</v>
      </c>
      <c r="CD72" s="4">
        <v>659</v>
      </c>
      <c r="CE72" s="4">
        <f t="shared" si="101"/>
        <v>99</v>
      </c>
      <c r="CF72" s="5">
        <v>993.18646365321251</v>
      </c>
      <c r="CG72" s="20">
        <f t="shared" si="102"/>
        <v>18</v>
      </c>
      <c r="CH72" s="4">
        <v>958.40747653061226</v>
      </c>
      <c r="CI72" s="4">
        <f t="shared" si="103"/>
        <v>17</v>
      </c>
      <c r="CJ72" s="7">
        <v>0.625</v>
      </c>
      <c r="CK72" s="20">
        <f t="shared" si="111"/>
        <v>62</v>
      </c>
      <c r="CL72" s="8">
        <v>0.625</v>
      </c>
      <c r="CM72" s="4">
        <f t="shared" si="112"/>
        <v>66</v>
      </c>
      <c r="CN72" s="5">
        <v>158909.83418451401</v>
      </c>
      <c r="CO72" s="20">
        <f t="shared" si="113"/>
        <v>20</v>
      </c>
      <c r="CP72" s="4">
        <v>153345.19624489796</v>
      </c>
      <c r="CQ72" s="4">
        <f t="shared" si="114"/>
        <v>19</v>
      </c>
      <c r="CR72" s="21">
        <v>6.7500000000000004E-2</v>
      </c>
    </row>
    <row r="73" spans="1:96">
      <c r="A73" s="52" t="s">
        <v>81</v>
      </c>
      <c r="B73" s="17">
        <v>2.0742625116188053E-2</v>
      </c>
      <c r="C73" s="20">
        <f t="shared" si="74"/>
        <v>51</v>
      </c>
      <c r="D73" s="19">
        <v>0.14866117838779466</v>
      </c>
      <c r="E73" s="4">
        <f t="shared" si="75"/>
        <v>37</v>
      </c>
      <c r="F73" s="35">
        <v>37.65637066</v>
      </c>
      <c r="G73" s="20">
        <f t="shared" si="76"/>
        <v>89</v>
      </c>
      <c r="H73" s="36">
        <v>37.494241840000001</v>
      </c>
      <c r="I73" s="4">
        <f t="shared" si="77"/>
        <v>89</v>
      </c>
      <c r="J73" s="17">
        <v>0.22112421114426886</v>
      </c>
      <c r="K73" s="20">
        <f t="shared" si="78"/>
        <v>22</v>
      </c>
      <c r="L73" s="19">
        <v>0.22251675134378912</v>
      </c>
      <c r="M73" s="4">
        <f t="shared" si="79"/>
        <v>22</v>
      </c>
      <c r="N73" s="17">
        <v>0.16953671542488136</v>
      </c>
      <c r="O73" s="20">
        <f t="shared" si="80"/>
        <v>86</v>
      </c>
      <c r="P73" s="19">
        <v>0.16574626316177013</v>
      </c>
      <c r="Q73" s="4">
        <f t="shared" si="81"/>
        <v>86</v>
      </c>
      <c r="R73" s="17">
        <v>9.0748984883322739E-2</v>
      </c>
      <c r="S73" s="20">
        <f t="shared" si="82"/>
        <v>15</v>
      </c>
      <c r="T73" s="19">
        <v>9.2899393760891444E-2</v>
      </c>
      <c r="U73" s="4">
        <f t="shared" si="83"/>
        <v>16</v>
      </c>
      <c r="V73" s="17">
        <v>0.29094568392116438</v>
      </c>
      <c r="W73" s="20">
        <f t="shared" si="84"/>
        <v>43</v>
      </c>
      <c r="X73" s="19">
        <v>0.27679692694097657</v>
      </c>
      <c r="Y73" s="4">
        <f t="shared" si="85"/>
        <v>42</v>
      </c>
      <c r="Z73" s="17">
        <v>0.1216006216006216</v>
      </c>
      <c r="AA73" s="20">
        <f t="shared" si="86"/>
        <v>89</v>
      </c>
      <c r="AB73" s="19">
        <v>0.11593548387096775</v>
      </c>
      <c r="AC73" s="4">
        <f t="shared" si="87"/>
        <v>93</v>
      </c>
      <c r="AD73" s="17">
        <v>0.122</v>
      </c>
      <c r="AE73" s="20">
        <f t="shared" si="88"/>
        <v>86</v>
      </c>
      <c r="AF73" s="19">
        <v>0.14099999999999999</v>
      </c>
      <c r="AG73" s="4">
        <f t="shared" si="89"/>
        <v>68</v>
      </c>
      <c r="AH73" s="11">
        <v>49.539284652729613</v>
      </c>
      <c r="AI73" s="20">
        <f t="shared" si="115"/>
        <v>11</v>
      </c>
      <c r="AJ73" s="4">
        <v>20</v>
      </c>
      <c r="AK73" s="4">
        <f t="shared" si="115"/>
        <v>38</v>
      </c>
      <c r="AL73" s="43">
        <v>0.14499999999999999</v>
      </c>
      <c r="AM73" s="20">
        <f t="shared" si="116"/>
        <v>60</v>
      </c>
      <c r="AN73" s="4">
        <v>5785</v>
      </c>
      <c r="AO73" s="4">
        <f t="shared" si="117"/>
        <v>64</v>
      </c>
      <c r="AP73" s="17">
        <v>0.7</v>
      </c>
      <c r="AQ73" s="20">
        <f t="shared" si="104"/>
        <v>44</v>
      </c>
      <c r="AR73" s="19">
        <v>0.65900001525878904</v>
      </c>
      <c r="AS73" s="4">
        <f t="shared" si="104"/>
        <v>50</v>
      </c>
      <c r="AT73" s="3">
        <v>0.125</v>
      </c>
      <c r="AU73" s="4">
        <f t="shared" si="105"/>
        <v>68</v>
      </c>
      <c r="AV73" s="6">
        <v>0.39901676774024963</v>
      </c>
      <c r="AW73" s="20">
        <f t="shared" si="106"/>
        <v>54</v>
      </c>
      <c r="AX73" s="1">
        <v>0.52324942288666598</v>
      </c>
      <c r="AY73" s="4">
        <f t="shared" si="106"/>
        <v>64</v>
      </c>
      <c r="AZ73" s="17">
        <v>0.87926952992898211</v>
      </c>
      <c r="BA73" s="20">
        <f t="shared" si="90"/>
        <v>44</v>
      </c>
      <c r="BB73" s="19">
        <v>0.87092603932775392</v>
      </c>
      <c r="BC73" s="4">
        <f t="shared" si="91"/>
        <v>40</v>
      </c>
      <c r="BD73" s="17">
        <v>0.73425769360838689</v>
      </c>
      <c r="BE73" s="20">
        <f t="shared" si="92"/>
        <v>37</v>
      </c>
      <c r="BF73" s="19">
        <v>0.71075729740763416</v>
      </c>
      <c r="BG73" s="4">
        <f t="shared" si="93"/>
        <v>38</v>
      </c>
      <c r="BH73" s="17">
        <v>0.23520503261882572</v>
      </c>
      <c r="BI73" s="20">
        <f t="shared" si="107"/>
        <v>38</v>
      </c>
      <c r="BJ73" s="19">
        <v>0.24076447966437478</v>
      </c>
      <c r="BK73" s="4">
        <f t="shared" si="108"/>
        <v>43</v>
      </c>
      <c r="BL73" s="5">
        <v>42529</v>
      </c>
      <c r="BM73" s="20">
        <f t="shared" si="94"/>
        <v>50</v>
      </c>
      <c r="BN73" s="4">
        <v>39521</v>
      </c>
      <c r="BO73" s="4">
        <f t="shared" si="95"/>
        <v>51</v>
      </c>
      <c r="BP73" s="17">
        <v>0.66800000000000004</v>
      </c>
      <c r="BQ73" s="20">
        <f t="shared" si="96"/>
        <v>40</v>
      </c>
      <c r="BR73" s="19">
        <v>0.65800000000000003</v>
      </c>
      <c r="BS73" s="4">
        <f t="shared" si="97"/>
        <v>41</v>
      </c>
      <c r="BT73" s="17">
        <v>0.80700000000000005</v>
      </c>
      <c r="BU73" s="20">
        <f t="shared" si="109"/>
        <v>69</v>
      </c>
      <c r="BV73" s="19">
        <v>0.82</v>
      </c>
      <c r="BW73" s="4">
        <f t="shared" si="110"/>
        <v>57</v>
      </c>
      <c r="BX73" s="17">
        <v>4.2000000000000003E-2</v>
      </c>
      <c r="BY73" s="20">
        <f t="shared" si="98"/>
        <v>26</v>
      </c>
      <c r="BZ73" s="19">
        <v>5.8101173020527856E-2</v>
      </c>
      <c r="CA73" s="4">
        <f t="shared" si="99"/>
        <v>26</v>
      </c>
      <c r="CB73" s="5">
        <v>847</v>
      </c>
      <c r="CC73" s="20">
        <f t="shared" si="100"/>
        <v>39</v>
      </c>
      <c r="CD73" s="4">
        <v>809</v>
      </c>
      <c r="CE73" s="4">
        <f t="shared" si="101"/>
        <v>35</v>
      </c>
      <c r="CF73" s="5">
        <v>644.0156472670152</v>
      </c>
      <c r="CG73" s="20">
        <f t="shared" si="102"/>
        <v>75</v>
      </c>
      <c r="CH73" s="4">
        <v>641.89902081701996</v>
      </c>
      <c r="CI73" s="4">
        <f t="shared" si="103"/>
        <v>67</v>
      </c>
      <c r="CJ73" s="7">
        <v>0.77</v>
      </c>
      <c r="CK73" s="20">
        <f t="shared" si="111"/>
        <v>27</v>
      </c>
      <c r="CL73" s="8">
        <v>0.77</v>
      </c>
      <c r="CM73" s="4">
        <f t="shared" si="112"/>
        <v>26</v>
      </c>
      <c r="CN73" s="5">
        <v>83638.395748963012</v>
      </c>
      <c r="CO73" s="20">
        <f t="shared" si="113"/>
        <v>86</v>
      </c>
      <c r="CP73" s="4">
        <v>83363.509197015592</v>
      </c>
      <c r="CQ73" s="4">
        <f t="shared" si="114"/>
        <v>80</v>
      </c>
      <c r="CR73" s="21">
        <v>7.0000000000000007E-2</v>
      </c>
    </row>
    <row r="74" spans="1:96">
      <c r="A74" s="52" t="s">
        <v>82</v>
      </c>
      <c r="B74" s="17">
        <v>0.30515078815592445</v>
      </c>
      <c r="C74" s="20">
        <f t="shared" si="74"/>
        <v>13</v>
      </c>
      <c r="D74" s="19">
        <v>0.45476904338049284</v>
      </c>
      <c r="E74" s="4">
        <f t="shared" si="75"/>
        <v>11</v>
      </c>
      <c r="F74" s="35">
        <v>42.36978508</v>
      </c>
      <c r="G74" s="20">
        <f t="shared" si="76"/>
        <v>54</v>
      </c>
      <c r="H74" s="36">
        <v>42.274578650000002</v>
      </c>
      <c r="I74" s="4">
        <f t="shared" si="77"/>
        <v>54</v>
      </c>
      <c r="J74" s="17">
        <v>0.19619366577036404</v>
      </c>
      <c r="K74" s="20">
        <f t="shared" si="78"/>
        <v>58</v>
      </c>
      <c r="L74" s="19">
        <v>0.19718517306276082</v>
      </c>
      <c r="M74" s="4">
        <f t="shared" si="79"/>
        <v>55</v>
      </c>
      <c r="N74" s="17">
        <v>0.19983254705588743</v>
      </c>
      <c r="O74" s="20">
        <f t="shared" si="80"/>
        <v>58</v>
      </c>
      <c r="P74" s="19">
        <v>0.19764340070370673</v>
      </c>
      <c r="Q74" s="4">
        <f t="shared" si="81"/>
        <v>59</v>
      </c>
      <c r="R74" s="17">
        <v>8.2261258795304881E-2</v>
      </c>
      <c r="S74" s="20">
        <f t="shared" si="82"/>
        <v>24</v>
      </c>
      <c r="T74" s="19">
        <v>8.4068406840684062E-2</v>
      </c>
      <c r="U74" s="4">
        <f t="shared" si="83"/>
        <v>23</v>
      </c>
      <c r="V74" s="17">
        <v>0.25968415023320512</v>
      </c>
      <c r="W74" s="20">
        <f t="shared" si="84"/>
        <v>61</v>
      </c>
      <c r="X74" s="19">
        <v>0.24896808951512639</v>
      </c>
      <c r="Y74" s="4">
        <f t="shared" si="85"/>
        <v>58</v>
      </c>
      <c r="Z74" s="17">
        <v>0.13398524278006982</v>
      </c>
      <c r="AA74" s="20">
        <f t="shared" si="86"/>
        <v>66</v>
      </c>
      <c r="AB74" s="19">
        <v>0.12798481366769907</v>
      </c>
      <c r="AC74" s="4">
        <f t="shared" si="87"/>
        <v>67</v>
      </c>
      <c r="AD74" s="17">
        <v>0.128</v>
      </c>
      <c r="AE74" s="20">
        <f t="shared" si="88"/>
        <v>78</v>
      </c>
      <c r="AF74" s="19">
        <v>0.13200000000000001</v>
      </c>
      <c r="AG74" s="4">
        <f t="shared" si="89"/>
        <v>81</v>
      </c>
      <c r="AH74" s="11">
        <v>21.648033894635926</v>
      </c>
      <c r="AI74" s="20">
        <f t="shared" si="115"/>
        <v>66</v>
      </c>
      <c r="AJ74" s="4">
        <v>14</v>
      </c>
      <c r="AK74" s="4">
        <f t="shared" si="115"/>
        <v>54</v>
      </c>
      <c r="AL74" s="43">
        <v>0.15</v>
      </c>
      <c r="AM74" s="20">
        <f t="shared" si="116"/>
        <v>55</v>
      </c>
      <c r="AN74" s="4">
        <v>9452</v>
      </c>
      <c r="AO74" s="4">
        <f t="shared" si="117"/>
        <v>46</v>
      </c>
      <c r="AP74" s="17">
        <v>0.9009999847412109</v>
      </c>
      <c r="AQ74" s="20">
        <f t="shared" si="104"/>
        <v>23</v>
      </c>
      <c r="AR74" s="19">
        <v>0.96900001525878909</v>
      </c>
      <c r="AS74" s="4">
        <f t="shared" si="104"/>
        <v>22</v>
      </c>
      <c r="AT74" s="3">
        <v>0.121</v>
      </c>
      <c r="AU74" s="4">
        <f t="shared" si="105"/>
        <v>73</v>
      </c>
      <c r="AV74" s="6">
        <v>0.46674153208732605</v>
      </c>
      <c r="AW74" s="20">
        <f t="shared" si="106"/>
        <v>24</v>
      </c>
      <c r="AX74" s="1">
        <v>0.6541009463722397</v>
      </c>
      <c r="AY74" s="4">
        <f t="shared" si="106"/>
        <v>21</v>
      </c>
      <c r="AZ74" s="17">
        <v>0.92008591969139053</v>
      </c>
      <c r="BA74" s="20">
        <f t="shared" si="90"/>
        <v>16</v>
      </c>
      <c r="BB74" s="19">
        <v>0.9009659613615455</v>
      </c>
      <c r="BC74" s="4">
        <f t="shared" si="91"/>
        <v>21</v>
      </c>
      <c r="BD74" s="17">
        <v>0.74070664562510957</v>
      </c>
      <c r="BE74" s="20">
        <f t="shared" si="92"/>
        <v>35</v>
      </c>
      <c r="BF74" s="19">
        <v>0.72106715731370741</v>
      </c>
      <c r="BG74" s="4">
        <f t="shared" si="93"/>
        <v>33</v>
      </c>
      <c r="BH74" s="17">
        <v>0.16504993892361861</v>
      </c>
      <c r="BI74" s="20">
        <f t="shared" si="107"/>
        <v>78</v>
      </c>
      <c r="BJ74" s="19">
        <v>0.170682000145571</v>
      </c>
      <c r="BK74" s="4">
        <f t="shared" si="108"/>
        <v>78</v>
      </c>
      <c r="BL74" s="5">
        <v>41292</v>
      </c>
      <c r="BM74" s="20">
        <f t="shared" si="94"/>
        <v>55</v>
      </c>
      <c r="BN74" s="4">
        <v>39418</v>
      </c>
      <c r="BO74" s="4">
        <f t="shared" si="95"/>
        <v>52</v>
      </c>
      <c r="BP74" s="17">
        <v>0.42199999999999999</v>
      </c>
      <c r="BQ74" s="20">
        <f t="shared" si="96"/>
        <v>87</v>
      </c>
      <c r="BR74" s="19">
        <v>0.40200000000000002</v>
      </c>
      <c r="BS74" s="4">
        <f t="shared" si="97"/>
        <v>88</v>
      </c>
      <c r="BT74" s="17">
        <v>0.81</v>
      </c>
      <c r="BU74" s="20">
        <f t="shared" si="109"/>
        <v>64</v>
      </c>
      <c r="BV74" s="19">
        <v>0.81200000000000006</v>
      </c>
      <c r="BW74" s="4">
        <f t="shared" si="110"/>
        <v>71</v>
      </c>
      <c r="BX74" s="17">
        <v>3.3000000000000002E-2</v>
      </c>
      <c r="BY74" s="20">
        <f t="shared" si="98"/>
        <v>73</v>
      </c>
      <c r="BZ74" s="19">
        <v>4.5551945807700285E-2</v>
      </c>
      <c r="CA74" s="4">
        <f t="shared" si="99"/>
        <v>79</v>
      </c>
      <c r="CB74" s="5">
        <v>778</v>
      </c>
      <c r="CC74" s="20">
        <f t="shared" si="100"/>
        <v>75</v>
      </c>
      <c r="CD74" s="4">
        <v>746</v>
      </c>
      <c r="CE74" s="4">
        <f t="shared" si="101"/>
        <v>71</v>
      </c>
      <c r="CF74" s="5">
        <v>884.19470416250715</v>
      </c>
      <c r="CG74" s="20">
        <f t="shared" si="102"/>
        <v>27</v>
      </c>
      <c r="CH74" s="4">
        <v>844.08531209117291</v>
      </c>
      <c r="CI74" s="4">
        <f t="shared" si="103"/>
        <v>26</v>
      </c>
      <c r="CJ74" s="7">
        <v>0.64500000000000002</v>
      </c>
      <c r="CK74" s="20">
        <f t="shared" si="111"/>
        <v>59</v>
      </c>
      <c r="CL74" s="8">
        <v>0.64500000000000002</v>
      </c>
      <c r="CM74" s="4">
        <f t="shared" si="112"/>
        <v>61</v>
      </c>
      <c r="CN74" s="5">
        <v>137084.45025775305</v>
      </c>
      <c r="CO74" s="20">
        <f t="shared" si="113"/>
        <v>34</v>
      </c>
      <c r="CP74" s="4">
        <v>130865.93985909656</v>
      </c>
      <c r="CQ74" s="4">
        <f t="shared" si="114"/>
        <v>30</v>
      </c>
      <c r="CR74" s="21">
        <v>6.7500000000000004E-2</v>
      </c>
    </row>
    <row r="75" spans="1:96">
      <c r="A75" s="52" t="s">
        <v>83</v>
      </c>
      <c r="B75" s="17">
        <v>-2.9471704028844647E-2</v>
      </c>
      <c r="C75" s="20">
        <f t="shared" si="74"/>
        <v>74</v>
      </c>
      <c r="D75" s="19">
        <v>9.3886650090028292E-2</v>
      </c>
      <c r="E75" s="4">
        <f t="shared" si="75"/>
        <v>46</v>
      </c>
      <c r="F75" s="35">
        <v>47.041322309999998</v>
      </c>
      <c r="G75" s="20">
        <f t="shared" si="76"/>
        <v>15</v>
      </c>
      <c r="H75" s="36">
        <v>47.308695649999997</v>
      </c>
      <c r="I75" s="4">
        <f t="shared" si="77"/>
        <v>15</v>
      </c>
      <c r="J75" s="17">
        <v>0.17933845430318232</v>
      </c>
      <c r="K75" s="20">
        <f t="shared" si="78"/>
        <v>75</v>
      </c>
      <c r="L75" s="19">
        <v>0.18050906826496457</v>
      </c>
      <c r="M75" s="4">
        <f t="shared" si="79"/>
        <v>74</v>
      </c>
      <c r="N75" s="17">
        <v>0.28421382661859224</v>
      </c>
      <c r="O75" s="20">
        <f t="shared" si="80"/>
        <v>8</v>
      </c>
      <c r="P75" s="19">
        <v>0.28099945512571028</v>
      </c>
      <c r="Q75" s="4">
        <f t="shared" si="81"/>
        <v>8</v>
      </c>
      <c r="R75" s="17">
        <v>0.11702461200815174</v>
      </c>
      <c r="S75" s="20">
        <f t="shared" si="82"/>
        <v>5</v>
      </c>
      <c r="T75" s="19">
        <v>0.11823772086868529</v>
      </c>
      <c r="U75" s="4">
        <f t="shared" si="83"/>
        <v>5</v>
      </c>
      <c r="V75" s="17">
        <v>0.2696349342258893</v>
      </c>
      <c r="W75" s="20">
        <f t="shared" si="84"/>
        <v>53</v>
      </c>
      <c r="X75" s="19">
        <v>0.25173530772790376</v>
      </c>
      <c r="Y75" s="4">
        <f t="shared" si="85"/>
        <v>57</v>
      </c>
      <c r="Z75" s="17">
        <v>0.12816014859147662</v>
      </c>
      <c r="AA75" s="20">
        <f t="shared" si="86"/>
        <v>80</v>
      </c>
      <c r="AB75" s="19">
        <v>0.13613912327639432</v>
      </c>
      <c r="AC75" s="4">
        <f t="shared" si="87"/>
        <v>45</v>
      </c>
      <c r="AD75" s="17">
        <v>0.124</v>
      </c>
      <c r="AE75" s="20">
        <f t="shared" si="88"/>
        <v>83</v>
      </c>
      <c r="AF75" s="19">
        <v>0.14499999999999999</v>
      </c>
      <c r="AG75" s="4">
        <f t="shared" si="89"/>
        <v>55</v>
      </c>
      <c r="AH75" s="11">
        <v>65.852052388966129</v>
      </c>
      <c r="AI75" s="20">
        <f t="shared" si="115"/>
        <v>3</v>
      </c>
      <c r="AJ75" s="4">
        <v>9</v>
      </c>
      <c r="AK75" s="4">
        <f t="shared" si="115"/>
        <v>68</v>
      </c>
      <c r="AL75" s="43">
        <v>0.16600000000000001</v>
      </c>
      <c r="AM75" s="20">
        <f t="shared" si="116"/>
        <v>35</v>
      </c>
      <c r="AN75" s="4">
        <v>2235</v>
      </c>
      <c r="AO75" s="4">
        <f t="shared" si="117"/>
        <v>88</v>
      </c>
      <c r="AP75" s="17">
        <v>0.75</v>
      </c>
      <c r="AQ75" s="20">
        <f t="shared" si="104"/>
        <v>37</v>
      </c>
      <c r="AR75" s="19">
        <v>0.75</v>
      </c>
      <c r="AS75" s="4">
        <f t="shared" si="104"/>
        <v>43</v>
      </c>
      <c r="AT75" s="3">
        <v>0.124</v>
      </c>
      <c r="AU75" s="4">
        <f t="shared" si="105"/>
        <v>70</v>
      </c>
      <c r="AV75" s="6">
        <v>0.4297654926776886</v>
      </c>
      <c r="AW75" s="20">
        <f t="shared" si="106"/>
        <v>32</v>
      </c>
      <c r="AX75" s="1">
        <v>0.65298053527980537</v>
      </c>
      <c r="AY75" s="4">
        <f t="shared" si="106"/>
        <v>22</v>
      </c>
      <c r="AZ75" s="17">
        <v>0.86238532110091748</v>
      </c>
      <c r="BA75" s="20">
        <f t="shared" si="90"/>
        <v>56</v>
      </c>
      <c r="BB75" s="19">
        <v>0.83524258760107817</v>
      </c>
      <c r="BC75" s="4">
        <f t="shared" si="91"/>
        <v>59</v>
      </c>
      <c r="BD75" s="17">
        <v>0.62878015630309203</v>
      </c>
      <c r="BE75" s="20">
        <f t="shared" si="92"/>
        <v>73</v>
      </c>
      <c r="BF75" s="19">
        <v>0.60596361185983827</v>
      </c>
      <c r="BG75" s="4">
        <f t="shared" si="93"/>
        <v>73</v>
      </c>
      <c r="BH75" s="17">
        <v>0.26010404161664669</v>
      </c>
      <c r="BI75" s="20">
        <f t="shared" si="107"/>
        <v>29</v>
      </c>
      <c r="BJ75" s="19">
        <v>0.26311508743391621</v>
      </c>
      <c r="BK75" s="4">
        <f t="shared" si="108"/>
        <v>33</v>
      </c>
      <c r="BL75" s="5">
        <v>44402</v>
      </c>
      <c r="BM75" s="20">
        <f t="shared" si="94"/>
        <v>33</v>
      </c>
      <c r="BN75" s="4">
        <v>41234</v>
      </c>
      <c r="BO75" s="4">
        <f t="shared" si="95"/>
        <v>38</v>
      </c>
      <c r="BP75" s="17">
        <v>0.377</v>
      </c>
      <c r="BQ75" s="20">
        <f t="shared" si="96"/>
        <v>90</v>
      </c>
      <c r="BR75" s="19">
        <v>0.36399999999999999</v>
      </c>
      <c r="BS75" s="4">
        <f t="shared" si="97"/>
        <v>91</v>
      </c>
      <c r="BT75" s="17">
        <v>0.85699999999999998</v>
      </c>
      <c r="BU75" s="20">
        <f t="shared" si="109"/>
        <v>10</v>
      </c>
      <c r="BV75" s="19">
        <v>0.81599999999999995</v>
      </c>
      <c r="BW75" s="4">
        <f t="shared" si="110"/>
        <v>63</v>
      </c>
      <c r="BX75" s="17">
        <v>4.2999999999999997E-2</v>
      </c>
      <c r="BY75" s="20">
        <f t="shared" si="98"/>
        <v>25</v>
      </c>
      <c r="BZ75" s="19">
        <v>5.46875E-2</v>
      </c>
      <c r="CA75" s="4">
        <f t="shared" si="99"/>
        <v>35</v>
      </c>
      <c r="CB75" s="5">
        <v>754</v>
      </c>
      <c r="CC75" s="20">
        <f t="shared" si="100"/>
        <v>88</v>
      </c>
      <c r="CD75" s="4">
        <v>729</v>
      </c>
      <c r="CE75" s="4">
        <f t="shared" si="101"/>
        <v>84</v>
      </c>
      <c r="CF75" s="5">
        <v>750.36828087491233</v>
      </c>
      <c r="CG75" s="20">
        <f t="shared" si="102"/>
        <v>51</v>
      </c>
      <c r="CH75" s="4">
        <v>749.48790039333642</v>
      </c>
      <c r="CI75" s="4">
        <f t="shared" si="103"/>
        <v>44</v>
      </c>
      <c r="CJ75" s="7">
        <v>0.61</v>
      </c>
      <c r="CK75" s="20">
        <f t="shared" si="111"/>
        <v>67</v>
      </c>
      <c r="CL75" s="8">
        <v>0.59</v>
      </c>
      <c r="CM75" s="4">
        <f t="shared" si="112"/>
        <v>74</v>
      </c>
      <c r="CN75" s="5">
        <v>123011.19358605122</v>
      </c>
      <c r="CO75" s="20">
        <f t="shared" si="113"/>
        <v>44</v>
      </c>
      <c r="CP75" s="4">
        <v>127031.84752429431</v>
      </c>
      <c r="CQ75" s="4">
        <f t="shared" si="114"/>
        <v>37</v>
      </c>
      <c r="CR75" s="21">
        <v>6.7500000000000004E-2</v>
      </c>
    </row>
    <row r="76" spans="1:96" s="64" customFormat="1">
      <c r="A76" s="54" t="s">
        <v>84</v>
      </c>
      <c r="B76" s="55">
        <v>6.9165151010579708E-3</v>
      </c>
      <c r="C76" s="56">
        <f t="shared" si="74"/>
        <v>53</v>
      </c>
      <c r="D76" s="57">
        <v>6.0932191873895911E-2</v>
      </c>
      <c r="E76" s="58">
        <f t="shared" si="75"/>
        <v>51</v>
      </c>
      <c r="F76" s="59">
        <v>42.972448980000003</v>
      </c>
      <c r="G76" s="56">
        <f t="shared" si="76"/>
        <v>47</v>
      </c>
      <c r="H76" s="60">
        <v>42.952054789999998</v>
      </c>
      <c r="I76" s="58">
        <f t="shared" si="77"/>
        <v>47</v>
      </c>
      <c r="J76" s="55">
        <v>0.20042523759510208</v>
      </c>
      <c r="K76" s="56">
        <f t="shared" si="78"/>
        <v>51</v>
      </c>
      <c r="L76" s="57">
        <v>0.20082471058293208</v>
      </c>
      <c r="M76" s="58">
        <f t="shared" si="79"/>
        <v>52</v>
      </c>
      <c r="N76" s="55">
        <v>0.21115864436304019</v>
      </c>
      <c r="O76" s="56">
        <f t="shared" si="80"/>
        <v>47</v>
      </c>
      <c r="P76" s="57">
        <v>0.20538366970597274</v>
      </c>
      <c r="Q76" s="58">
        <f t="shared" si="81"/>
        <v>50</v>
      </c>
      <c r="R76" s="55">
        <v>5.7637625842149758E-2</v>
      </c>
      <c r="S76" s="56">
        <f t="shared" si="82"/>
        <v>76</v>
      </c>
      <c r="T76" s="57">
        <v>5.8907898780862618E-2</v>
      </c>
      <c r="U76" s="58">
        <f t="shared" si="83"/>
        <v>76</v>
      </c>
      <c r="V76" s="55">
        <v>0.27299969265444113</v>
      </c>
      <c r="W76" s="56">
        <f t="shared" si="84"/>
        <v>50</v>
      </c>
      <c r="X76" s="57">
        <v>0.26198761578220153</v>
      </c>
      <c r="Y76" s="58">
        <f t="shared" si="85"/>
        <v>51</v>
      </c>
      <c r="Z76" s="55">
        <v>0.12729953208127684</v>
      </c>
      <c r="AA76" s="56">
        <f t="shared" si="86"/>
        <v>81</v>
      </c>
      <c r="AB76" s="57">
        <v>0.1171778166216431</v>
      </c>
      <c r="AC76" s="58">
        <f t="shared" si="87"/>
        <v>91</v>
      </c>
      <c r="AD76" s="55">
        <v>0.14199999999999999</v>
      </c>
      <c r="AE76" s="56">
        <f t="shared" si="88"/>
        <v>49</v>
      </c>
      <c r="AF76" s="57">
        <v>0.14300000000000002</v>
      </c>
      <c r="AG76" s="58">
        <f t="shared" si="89"/>
        <v>61</v>
      </c>
      <c r="AH76" s="61">
        <v>25.046963055729492</v>
      </c>
      <c r="AI76" s="56">
        <f t="shared" si="115"/>
        <v>58</v>
      </c>
      <c r="AJ76" s="58">
        <v>10</v>
      </c>
      <c r="AK76" s="58">
        <f t="shared" si="115"/>
        <v>64</v>
      </c>
      <c r="AL76" s="57">
        <v>0.14899999999999999</v>
      </c>
      <c r="AM76" s="56">
        <f t="shared" si="116"/>
        <v>56</v>
      </c>
      <c r="AN76" s="58">
        <v>5873</v>
      </c>
      <c r="AO76" s="58">
        <f t="shared" si="117"/>
        <v>62</v>
      </c>
      <c r="AP76" s="55">
        <v>0.58299999237060551</v>
      </c>
      <c r="AQ76" s="56">
        <f t="shared" si="104"/>
        <v>64</v>
      </c>
      <c r="AR76" s="57">
        <v>0.56099998474121093</v>
      </c>
      <c r="AS76" s="58">
        <f t="shared" si="104"/>
        <v>63</v>
      </c>
      <c r="AT76" s="62">
        <v>0.17800000000000002</v>
      </c>
      <c r="AU76" s="58">
        <f t="shared" si="105"/>
        <v>19</v>
      </c>
      <c r="AV76" s="63">
        <v>0.39420279860496521</v>
      </c>
      <c r="AW76" s="56">
        <f t="shared" si="106"/>
        <v>58</v>
      </c>
      <c r="AX76" s="64">
        <v>0.55866400228375679</v>
      </c>
      <c r="AY76" s="58">
        <f t="shared" si="106"/>
        <v>50</v>
      </c>
      <c r="AZ76" s="55">
        <v>0.89234197981799046</v>
      </c>
      <c r="BA76" s="56">
        <f t="shared" si="90"/>
        <v>36</v>
      </c>
      <c r="BB76" s="57">
        <v>0.86556366381479621</v>
      </c>
      <c r="BC76" s="58">
        <f t="shared" si="91"/>
        <v>44</v>
      </c>
      <c r="BD76" s="55">
        <v>0.74147217235188512</v>
      </c>
      <c r="BE76" s="56">
        <f t="shared" si="92"/>
        <v>34</v>
      </c>
      <c r="BF76" s="57">
        <v>0.74238802214393562</v>
      </c>
      <c r="BG76" s="58">
        <f t="shared" si="93"/>
        <v>25</v>
      </c>
      <c r="BH76" s="55">
        <v>0.19488858114062696</v>
      </c>
      <c r="BI76" s="56">
        <f t="shared" si="107"/>
        <v>61</v>
      </c>
      <c r="BJ76" s="57">
        <v>0.26778347293411675</v>
      </c>
      <c r="BK76" s="58">
        <f t="shared" si="108"/>
        <v>32</v>
      </c>
      <c r="BL76" s="65">
        <v>41581</v>
      </c>
      <c r="BM76" s="56">
        <f t="shared" si="94"/>
        <v>53</v>
      </c>
      <c r="BN76" s="58">
        <v>39038</v>
      </c>
      <c r="BO76" s="58">
        <f t="shared" si="95"/>
        <v>53</v>
      </c>
      <c r="BP76" s="55">
        <v>0.53800000000000003</v>
      </c>
      <c r="BQ76" s="56">
        <f t="shared" si="96"/>
        <v>71</v>
      </c>
      <c r="BR76" s="57">
        <v>0.52300000000000002</v>
      </c>
      <c r="BS76" s="58">
        <f t="shared" si="97"/>
        <v>73</v>
      </c>
      <c r="BT76" s="55">
        <v>0.82399999999999995</v>
      </c>
      <c r="BU76" s="56">
        <f t="shared" si="109"/>
        <v>48</v>
      </c>
      <c r="BV76" s="57">
        <v>0.84599999999999997</v>
      </c>
      <c r="BW76" s="58">
        <f t="shared" si="110"/>
        <v>22</v>
      </c>
      <c r="BX76" s="55">
        <v>3.7000000000000005E-2</v>
      </c>
      <c r="BY76" s="56">
        <f t="shared" si="98"/>
        <v>45</v>
      </c>
      <c r="BZ76" s="57">
        <v>5.3431798436142486E-2</v>
      </c>
      <c r="CA76" s="58">
        <f t="shared" si="99"/>
        <v>41</v>
      </c>
      <c r="CB76" s="65">
        <v>860</v>
      </c>
      <c r="CC76" s="56">
        <f t="shared" si="100"/>
        <v>36</v>
      </c>
      <c r="CD76" s="58">
        <v>846</v>
      </c>
      <c r="CE76" s="58">
        <f t="shared" si="101"/>
        <v>24</v>
      </c>
      <c r="CF76" s="65">
        <v>950.64988982686202</v>
      </c>
      <c r="CG76" s="56">
        <f t="shared" si="102"/>
        <v>22</v>
      </c>
      <c r="CH76" s="58">
        <v>849.61253174351361</v>
      </c>
      <c r="CI76" s="58">
        <f t="shared" si="103"/>
        <v>23</v>
      </c>
      <c r="CJ76" s="66">
        <v>0.72</v>
      </c>
      <c r="CK76" s="56">
        <f t="shared" si="111"/>
        <v>43</v>
      </c>
      <c r="CL76" s="67">
        <v>0.72</v>
      </c>
      <c r="CM76" s="58">
        <f t="shared" si="112"/>
        <v>44</v>
      </c>
      <c r="CN76" s="65">
        <v>132034.7069203975</v>
      </c>
      <c r="CO76" s="56">
        <f t="shared" si="113"/>
        <v>38</v>
      </c>
      <c r="CP76" s="58">
        <v>118001.74051993246</v>
      </c>
      <c r="CQ76" s="58">
        <f t="shared" si="114"/>
        <v>43</v>
      </c>
      <c r="CR76" s="68">
        <v>6.7500000000000004E-2</v>
      </c>
    </row>
    <row r="77" spans="1:96">
      <c r="A77" s="52" t="s">
        <v>85</v>
      </c>
      <c r="B77" s="17">
        <v>0.19404133362306414</v>
      </c>
      <c r="C77" s="20">
        <f t="shared" si="74"/>
        <v>30</v>
      </c>
      <c r="D77" s="19">
        <v>0.22370908045563981</v>
      </c>
      <c r="E77" s="4">
        <f t="shared" si="75"/>
        <v>30</v>
      </c>
      <c r="F77" s="35">
        <v>32.889248379999998</v>
      </c>
      <c r="G77" s="20">
        <f t="shared" si="76"/>
        <v>98</v>
      </c>
      <c r="H77" s="36">
        <v>32.735033260000002</v>
      </c>
      <c r="I77" s="4">
        <f t="shared" si="77"/>
        <v>98</v>
      </c>
      <c r="J77" s="17">
        <v>0.22156184480217064</v>
      </c>
      <c r="K77" s="20">
        <f t="shared" si="78"/>
        <v>21</v>
      </c>
      <c r="L77" s="19">
        <v>0.22275599614743122</v>
      </c>
      <c r="M77" s="4">
        <f t="shared" si="79"/>
        <v>21</v>
      </c>
      <c r="N77" s="17">
        <v>0.14635908217979363</v>
      </c>
      <c r="O77" s="20">
        <f t="shared" si="80"/>
        <v>90</v>
      </c>
      <c r="P77" s="19">
        <v>0.14234536869552961</v>
      </c>
      <c r="Q77" s="4">
        <f t="shared" si="81"/>
        <v>90</v>
      </c>
      <c r="R77" s="17">
        <v>6.8125891949986195E-2</v>
      </c>
      <c r="S77" s="20">
        <f t="shared" si="82"/>
        <v>42</v>
      </c>
      <c r="T77" s="19">
        <v>6.8764828866076252E-2</v>
      </c>
      <c r="U77" s="4">
        <f t="shared" si="83"/>
        <v>41</v>
      </c>
      <c r="V77" s="17">
        <v>0.29943738401183961</v>
      </c>
      <c r="W77" s="20">
        <f t="shared" si="84"/>
        <v>33</v>
      </c>
      <c r="X77" s="19">
        <v>0.2780976014206834</v>
      </c>
      <c r="Y77" s="4">
        <f t="shared" si="85"/>
        <v>41</v>
      </c>
      <c r="Z77" s="17">
        <v>0.11955632452151987</v>
      </c>
      <c r="AA77" s="20">
        <f t="shared" si="86"/>
        <v>92</v>
      </c>
      <c r="AB77" s="19">
        <v>0.11840817366353361</v>
      </c>
      <c r="AC77" s="4">
        <f t="shared" si="87"/>
        <v>89</v>
      </c>
      <c r="AD77" s="17">
        <v>0.14399999999999999</v>
      </c>
      <c r="AE77" s="20">
        <f t="shared" si="88"/>
        <v>44</v>
      </c>
      <c r="AF77" s="19">
        <v>0.154</v>
      </c>
      <c r="AG77" s="4">
        <f t="shared" si="89"/>
        <v>41</v>
      </c>
      <c r="AH77" s="11">
        <v>31.160481948787474</v>
      </c>
      <c r="AI77" s="20">
        <f t="shared" si="115"/>
        <v>39</v>
      </c>
      <c r="AJ77" s="4">
        <v>57</v>
      </c>
      <c r="AK77" s="4">
        <f t="shared" si="115"/>
        <v>14</v>
      </c>
      <c r="AL77" s="43">
        <v>0.13100000000000001</v>
      </c>
      <c r="AM77" s="20">
        <f t="shared" si="116"/>
        <v>75</v>
      </c>
      <c r="AN77" s="4">
        <v>23627</v>
      </c>
      <c r="AO77" s="4">
        <f t="shared" si="117"/>
        <v>18</v>
      </c>
      <c r="AP77" s="17">
        <v>0.50299999237060544</v>
      </c>
      <c r="AQ77" s="20">
        <f t="shared" si="104"/>
        <v>69</v>
      </c>
      <c r="AR77" s="19">
        <v>0.49200000762939455</v>
      </c>
      <c r="AS77" s="4">
        <f t="shared" si="104"/>
        <v>72</v>
      </c>
      <c r="AT77" s="3">
        <v>0.09</v>
      </c>
      <c r="AU77" s="4">
        <f t="shared" si="105"/>
        <v>87</v>
      </c>
      <c r="AV77" s="6">
        <v>0.56353676319122314</v>
      </c>
      <c r="AW77" s="20">
        <f t="shared" si="106"/>
        <v>9</v>
      </c>
      <c r="AX77" s="1">
        <v>0.67873419346556263</v>
      </c>
      <c r="AY77" s="4">
        <f t="shared" si="106"/>
        <v>17</v>
      </c>
      <c r="AZ77" s="17">
        <v>0.90484274860999103</v>
      </c>
      <c r="BA77" s="20">
        <f t="shared" si="90"/>
        <v>25</v>
      </c>
      <c r="BB77" s="19">
        <v>0.89085803521540419</v>
      </c>
      <c r="BC77" s="4">
        <f t="shared" si="91"/>
        <v>24</v>
      </c>
      <c r="BD77" s="17">
        <v>0.65611250229899698</v>
      </c>
      <c r="BE77" s="20">
        <f t="shared" si="92"/>
        <v>65</v>
      </c>
      <c r="BF77" s="19">
        <v>0.64727288356566715</v>
      </c>
      <c r="BG77" s="4">
        <f t="shared" si="93"/>
        <v>56</v>
      </c>
      <c r="BH77" s="17">
        <v>0.21512908275624187</v>
      </c>
      <c r="BI77" s="20">
        <f t="shared" si="107"/>
        <v>48</v>
      </c>
      <c r="BJ77" s="19">
        <v>0.24056478581665694</v>
      </c>
      <c r="BK77" s="4">
        <f t="shared" si="108"/>
        <v>44</v>
      </c>
      <c r="BL77" s="5">
        <v>45169</v>
      </c>
      <c r="BM77" s="20">
        <f t="shared" si="94"/>
        <v>29</v>
      </c>
      <c r="BN77" s="4">
        <v>42882</v>
      </c>
      <c r="BO77" s="4">
        <f t="shared" si="95"/>
        <v>28</v>
      </c>
      <c r="BP77" s="17">
        <v>0.86399999999999999</v>
      </c>
      <c r="BQ77" s="20">
        <f t="shared" si="96"/>
        <v>8</v>
      </c>
      <c r="BR77" s="19">
        <v>0.84599999999999997</v>
      </c>
      <c r="BS77" s="4">
        <f t="shared" si="97"/>
        <v>8</v>
      </c>
      <c r="BT77" s="17">
        <v>0.79600000000000004</v>
      </c>
      <c r="BU77" s="20">
        <f t="shared" si="109"/>
        <v>80</v>
      </c>
      <c r="BV77" s="19">
        <v>0.82499999999999996</v>
      </c>
      <c r="BW77" s="4">
        <f t="shared" si="110"/>
        <v>51</v>
      </c>
      <c r="BX77" s="17">
        <v>4.0999999999999995E-2</v>
      </c>
      <c r="BY77" s="20">
        <f t="shared" si="98"/>
        <v>30</v>
      </c>
      <c r="BZ77" s="19">
        <v>5.4051573827658989E-2</v>
      </c>
      <c r="CA77" s="4">
        <f t="shared" si="99"/>
        <v>38</v>
      </c>
      <c r="CB77" s="5">
        <v>994</v>
      </c>
      <c r="CC77" s="20">
        <f t="shared" si="100"/>
        <v>9</v>
      </c>
      <c r="CD77" s="4">
        <v>949</v>
      </c>
      <c r="CE77" s="4">
        <f t="shared" si="101"/>
        <v>9</v>
      </c>
      <c r="CF77" s="5">
        <v>624.22820286035619</v>
      </c>
      <c r="CG77" s="20">
        <f t="shared" si="102"/>
        <v>77</v>
      </c>
      <c r="CH77" s="4">
        <v>598.72247739378099</v>
      </c>
      <c r="CI77" s="4">
        <f t="shared" si="103"/>
        <v>77</v>
      </c>
      <c r="CJ77" s="7">
        <v>0.68410000000000004</v>
      </c>
      <c r="CK77" s="20">
        <f t="shared" si="111"/>
        <v>49</v>
      </c>
      <c r="CL77" s="8">
        <v>0.67969999999999997</v>
      </c>
      <c r="CM77" s="4">
        <f t="shared" si="112"/>
        <v>50</v>
      </c>
      <c r="CN77" s="5">
        <v>91248.092802273954</v>
      </c>
      <c r="CO77" s="20">
        <f t="shared" si="113"/>
        <v>73</v>
      </c>
      <c r="CP77" s="4">
        <v>88086.284742354124</v>
      </c>
      <c r="CQ77" s="4">
        <f t="shared" si="114"/>
        <v>73</v>
      </c>
      <c r="CR77" s="21">
        <v>7.0000000000000007E-2</v>
      </c>
    </row>
    <row r="78" spans="1:96">
      <c r="A78" s="52" t="s">
        <v>14</v>
      </c>
      <c r="B78" s="17">
        <v>-2.0873269435569754E-2</v>
      </c>
      <c r="C78" s="20">
        <f t="shared" si="74"/>
        <v>72</v>
      </c>
      <c r="D78" s="19">
        <v>-7.8715198901156951E-3</v>
      </c>
      <c r="E78" s="4">
        <f t="shared" si="75"/>
        <v>67</v>
      </c>
      <c r="F78" s="35">
        <v>50.793427229999999</v>
      </c>
      <c r="G78" s="20">
        <f t="shared" si="76"/>
        <v>4</v>
      </c>
      <c r="H78" s="36">
        <v>50.822072069999997</v>
      </c>
      <c r="I78" s="4">
        <f t="shared" si="77"/>
        <v>5</v>
      </c>
      <c r="J78" s="17">
        <v>0.15021299254526091</v>
      </c>
      <c r="K78" s="20">
        <f t="shared" si="78"/>
        <v>97</v>
      </c>
      <c r="L78" s="19">
        <v>0.15197552355330485</v>
      </c>
      <c r="M78" s="4">
        <f t="shared" si="79"/>
        <v>97</v>
      </c>
      <c r="N78" s="17">
        <v>0.30724174653887115</v>
      </c>
      <c r="O78" s="20">
        <f t="shared" si="80"/>
        <v>5</v>
      </c>
      <c r="P78" s="19">
        <v>0.30410929999472491</v>
      </c>
      <c r="Q78" s="4">
        <f t="shared" si="81"/>
        <v>5</v>
      </c>
      <c r="R78" s="17">
        <v>9.3397231096911615E-2</v>
      </c>
      <c r="S78" s="20">
        <f t="shared" si="82"/>
        <v>14</v>
      </c>
      <c r="T78" s="19">
        <v>9.2736192435511955E-2</v>
      </c>
      <c r="U78" s="4">
        <f t="shared" si="83"/>
        <v>17</v>
      </c>
      <c r="V78" s="17">
        <v>0.22229255683916233</v>
      </c>
      <c r="W78" s="20">
        <f t="shared" si="84"/>
        <v>78</v>
      </c>
      <c r="X78" s="19">
        <v>0.20360060356938448</v>
      </c>
      <c r="Y78" s="4">
        <f t="shared" si="85"/>
        <v>81</v>
      </c>
      <c r="Z78" s="17">
        <v>0.14086421519530692</v>
      </c>
      <c r="AA78" s="20">
        <f t="shared" si="86"/>
        <v>52</v>
      </c>
      <c r="AB78" s="19">
        <v>0.14008635945352871</v>
      </c>
      <c r="AC78" s="4">
        <f t="shared" si="87"/>
        <v>38</v>
      </c>
      <c r="AD78" s="17">
        <v>0.129</v>
      </c>
      <c r="AE78" s="20">
        <f t="shared" si="88"/>
        <v>77</v>
      </c>
      <c r="AF78" s="19">
        <v>0.14000000000000001</v>
      </c>
      <c r="AG78" s="4">
        <f t="shared" si="89"/>
        <v>69</v>
      </c>
      <c r="AH78" s="11">
        <v>19.02044698050404</v>
      </c>
      <c r="AI78" s="20">
        <f t="shared" si="115"/>
        <v>76</v>
      </c>
      <c r="AJ78" s="4">
        <v>4</v>
      </c>
      <c r="AK78" s="4">
        <f t="shared" si="115"/>
        <v>87</v>
      </c>
      <c r="AL78" s="43">
        <v>0.111</v>
      </c>
      <c r="AM78" s="20">
        <f t="shared" si="116"/>
        <v>89</v>
      </c>
      <c r="AN78" s="4">
        <v>2310</v>
      </c>
      <c r="AO78" s="4">
        <f t="shared" si="117"/>
        <v>87</v>
      </c>
      <c r="AP78" s="17">
        <v>1.0340000152587892</v>
      </c>
      <c r="AQ78" s="20">
        <f t="shared" si="104"/>
        <v>11</v>
      </c>
      <c r="AR78" s="19">
        <v>1.0330000305175782</v>
      </c>
      <c r="AS78" s="4">
        <f t="shared" si="104"/>
        <v>16</v>
      </c>
      <c r="AT78" s="3">
        <v>0.13600000000000001</v>
      </c>
      <c r="AU78" s="4">
        <f t="shared" si="105"/>
        <v>51</v>
      </c>
      <c r="AV78" s="6">
        <v>0.47005835175514221</v>
      </c>
      <c r="AW78" s="20">
        <f t="shared" si="106"/>
        <v>22</v>
      </c>
      <c r="AX78" s="1">
        <v>0.68735177865612651</v>
      </c>
      <c r="AY78" s="4">
        <f t="shared" si="106"/>
        <v>15</v>
      </c>
      <c r="AZ78" s="17">
        <v>0.8966709900562041</v>
      </c>
      <c r="BA78" s="20">
        <f t="shared" si="90"/>
        <v>33</v>
      </c>
      <c r="BB78" s="19">
        <v>0.87686032410980042</v>
      </c>
      <c r="BC78" s="4">
        <f t="shared" si="91"/>
        <v>33</v>
      </c>
      <c r="BD78" s="17">
        <v>0.71746649373108518</v>
      </c>
      <c r="BE78" s="20">
        <f t="shared" si="92"/>
        <v>44</v>
      </c>
      <c r="BF78" s="19">
        <v>0.67148054238782939</v>
      </c>
      <c r="BG78" s="4">
        <f t="shared" si="93"/>
        <v>49</v>
      </c>
      <c r="BH78" s="17">
        <v>0.18671679197994986</v>
      </c>
      <c r="BI78" s="20">
        <f t="shared" si="107"/>
        <v>69</v>
      </c>
      <c r="BJ78" s="19">
        <v>0.2071563088512241</v>
      </c>
      <c r="BK78" s="4">
        <f t="shared" si="108"/>
        <v>63</v>
      </c>
      <c r="BL78" s="5">
        <v>48125</v>
      </c>
      <c r="BM78" s="20">
        <f t="shared" si="94"/>
        <v>22</v>
      </c>
      <c r="BN78" s="4">
        <v>46661</v>
      </c>
      <c r="BO78" s="4">
        <f t="shared" si="95"/>
        <v>19</v>
      </c>
      <c r="BP78" s="17">
        <v>0.54600000000000004</v>
      </c>
      <c r="BQ78" s="20">
        <f t="shared" si="96"/>
        <v>69</v>
      </c>
      <c r="BR78" s="19">
        <v>0.51900000000000002</v>
      </c>
      <c r="BS78" s="4">
        <f t="shared" si="97"/>
        <v>74</v>
      </c>
      <c r="BT78" s="17">
        <v>0.79400000000000004</v>
      </c>
      <c r="BU78" s="20">
        <f t="shared" si="109"/>
        <v>81</v>
      </c>
      <c r="BV78" s="19">
        <v>0.8</v>
      </c>
      <c r="BW78" s="4">
        <f t="shared" si="110"/>
        <v>82</v>
      </c>
      <c r="BX78" s="17">
        <v>3.7000000000000005E-2</v>
      </c>
      <c r="BY78" s="20">
        <f t="shared" si="98"/>
        <v>45</v>
      </c>
      <c r="BZ78" s="19">
        <v>4.8433681404132414E-2</v>
      </c>
      <c r="CA78" s="4">
        <f t="shared" si="99"/>
        <v>64</v>
      </c>
      <c r="CB78" s="5">
        <v>769</v>
      </c>
      <c r="CC78" s="20">
        <f t="shared" si="100"/>
        <v>80</v>
      </c>
      <c r="CD78" s="4">
        <v>690</v>
      </c>
      <c r="CE78" s="4">
        <f t="shared" si="101"/>
        <v>94</v>
      </c>
      <c r="CF78" s="5">
        <v>956.64730980455761</v>
      </c>
      <c r="CG78" s="20">
        <f t="shared" si="102"/>
        <v>21</v>
      </c>
      <c r="CH78" s="4">
        <v>889.8124770606172</v>
      </c>
      <c r="CI78" s="4">
        <f t="shared" si="103"/>
        <v>20</v>
      </c>
      <c r="CJ78" s="7">
        <v>0.51429999999999998</v>
      </c>
      <c r="CK78" s="20">
        <f t="shared" si="111"/>
        <v>85</v>
      </c>
      <c r="CL78" s="8">
        <v>0.5494</v>
      </c>
      <c r="CM78" s="4">
        <f t="shared" si="112"/>
        <v>83</v>
      </c>
      <c r="CN78" s="5">
        <v>186009.58775122647</v>
      </c>
      <c r="CO78" s="20">
        <f t="shared" si="113"/>
        <v>12</v>
      </c>
      <c r="CP78" s="4">
        <v>161960.77121598419</v>
      </c>
      <c r="CQ78" s="4">
        <f t="shared" si="114"/>
        <v>15</v>
      </c>
      <c r="CR78" s="21">
        <v>6.7500000000000004E-2</v>
      </c>
    </row>
    <row r="79" spans="1:96">
      <c r="A79" s="52" t="s">
        <v>10</v>
      </c>
      <c r="B79" s="17">
        <v>9.3506422030971592E-2</v>
      </c>
      <c r="C79" s="20">
        <f t="shared" si="74"/>
        <v>40</v>
      </c>
      <c r="D79" s="19">
        <v>9.4570783132530117E-2</v>
      </c>
      <c r="E79" s="4">
        <f t="shared" si="75"/>
        <v>45</v>
      </c>
      <c r="F79" s="35">
        <v>41.376143990000003</v>
      </c>
      <c r="G79" s="20">
        <f t="shared" si="76"/>
        <v>64</v>
      </c>
      <c r="H79" s="36">
        <v>41.360237390000002</v>
      </c>
      <c r="I79" s="4">
        <f t="shared" si="77"/>
        <v>64</v>
      </c>
      <c r="J79" s="17">
        <v>0.20826367820361999</v>
      </c>
      <c r="K79" s="20">
        <f t="shared" si="78"/>
        <v>37</v>
      </c>
      <c r="L79" s="19">
        <v>0.21096824980320125</v>
      </c>
      <c r="M79" s="4">
        <f t="shared" si="79"/>
        <v>35</v>
      </c>
      <c r="N79" s="17">
        <v>0.18896662745340845</v>
      </c>
      <c r="O79" s="20">
        <f t="shared" si="80"/>
        <v>69</v>
      </c>
      <c r="P79" s="19">
        <v>0.18521178306564101</v>
      </c>
      <c r="Q79" s="4">
        <f t="shared" si="81"/>
        <v>69</v>
      </c>
      <c r="R79" s="17">
        <v>5.69348991118541E-2</v>
      </c>
      <c r="S79" s="20">
        <f t="shared" si="82"/>
        <v>78</v>
      </c>
      <c r="T79" s="19">
        <v>5.8570067256832711E-2</v>
      </c>
      <c r="U79" s="4">
        <f t="shared" si="83"/>
        <v>78</v>
      </c>
      <c r="V79" s="17">
        <v>0.27704429007443826</v>
      </c>
      <c r="W79" s="20">
        <f t="shared" si="84"/>
        <v>49</v>
      </c>
      <c r="X79" s="19">
        <v>0.26303867441586598</v>
      </c>
      <c r="Y79" s="4">
        <f t="shared" si="85"/>
        <v>49</v>
      </c>
      <c r="Z79" s="17">
        <v>0.17403238852461839</v>
      </c>
      <c r="AA79" s="20">
        <f t="shared" si="86"/>
        <v>12</v>
      </c>
      <c r="AB79" s="19">
        <v>0.15742295958591848</v>
      </c>
      <c r="AC79" s="4">
        <f t="shared" si="87"/>
        <v>19</v>
      </c>
      <c r="AD79" s="17">
        <v>0.14299999999999999</v>
      </c>
      <c r="AE79" s="20">
        <f t="shared" si="88"/>
        <v>46</v>
      </c>
      <c r="AF79" s="19">
        <v>0.14599999999999999</v>
      </c>
      <c r="AG79" s="4">
        <f t="shared" si="89"/>
        <v>54</v>
      </c>
      <c r="AH79" s="11">
        <v>50.49911107729131</v>
      </c>
      <c r="AI79" s="20">
        <f t="shared" si="115"/>
        <v>9</v>
      </c>
      <c r="AJ79" s="4">
        <v>73</v>
      </c>
      <c r="AK79" s="4">
        <f t="shared" si="115"/>
        <v>10</v>
      </c>
      <c r="AL79" s="43">
        <v>0.13800000000000001</v>
      </c>
      <c r="AM79" s="20">
        <f t="shared" si="116"/>
        <v>72</v>
      </c>
      <c r="AN79" s="4">
        <v>19880</v>
      </c>
      <c r="AO79" s="4">
        <f t="shared" si="117"/>
        <v>22</v>
      </c>
      <c r="AP79" s="17">
        <v>0.42799999237060549</v>
      </c>
      <c r="AQ79" s="20">
        <f t="shared" si="104"/>
        <v>82</v>
      </c>
      <c r="AR79" s="19">
        <v>0.41400001525878904</v>
      </c>
      <c r="AS79" s="4">
        <f t="shared" si="104"/>
        <v>85</v>
      </c>
      <c r="AT79" s="3">
        <v>0.13</v>
      </c>
      <c r="AU79" s="4">
        <f t="shared" si="105"/>
        <v>60</v>
      </c>
      <c r="AV79" s="6">
        <v>0.36889380216598511</v>
      </c>
      <c r="AW79" s="20">
        <f t="shared" si="106"/>
        <v>65</v>
      </c>
      <c r="AX79" s="1">
        <v>0.54754874510003559</v>
      </c>
      <c r="AY79" s="4">
        <f t="shared" si="106"/>
        <v>54</v>
      </c>
      <c r="AZ79" s="17">
        <v>0.88607149145976405</v>
      </c>
      <c r="BA79" s="20">
        <f t="shared" si="90"/>
        <v>40</v>
      </c>
      <c r="BB79" s="19">
        <v>0.86537203091561876</v>
      </c>
      <c r="BC79" s="4">
        <f t="shared" si="91"/>
        <v>45</v>
      </c>
      <c r="BD79" s="17">
        <v>0.71361155132945941</v>
      </c>
      <c r="BE79" s="20">
        <f t="shared" si="92"/>
        <v>45</v>
      </c>
      <c r="BF79" s="19">
        <v>0.67832192568224825</v>
      </c>
      <c r="BG79" s="4">
        <f t="shared" si="93"/>
        <v>47</v>
      </c>
      <c r="BH79" s="17">
        <v>0.19738821496015108</v>
      </c>
      <c r="BI79" s="20">
        <f t="shared" si="107"/>
        <v>58</v>
      </c>
      <c r="BJ79" s="19">
        <v>0.1894860854613768</v>
      </c>
      <c r="BK79" s="4">
        <f t="shared" si="108"/>
        <v>71</v>
      </c>
      <c r="BL79" s="5">
        <v>41231</v>
      </c>
      <c r="BM79" s="20">
        <f t="shared" si="94"/>
        <v>57</v>
      </c>
      <c r="BN79" s="4">
        <v>38935</v>
      </c>
      <c r="BO79" s="4">
        <f t="shared" si="95"/>
        <v>55</v>
      </c>
      <c r="BP79" s="17">
        <v>0.58599999999999997</v>
      </c>
      <c r="BQ79" s="20">
        <f t="shared" si="96"/>
        <v>63</v>
      </c>
      <c r="BR79" s="19">
        <v>0.57099999999999995</v>
      </c>
      <c r="BS79" s="4">
        <f t="shared" si="97"/>
        <v>65</v>
      </c>
      <c r="BT79" s="17">
        <v>0.83499999999999996</v>
      </c>
      <c r="BU79" s="20">
        <f t="shared" si="109"/>
        <v>34</v>
      </c>
      <c r="BV79" s="19">
        <v>0.84099999999999997</v>
      </c>
      <c r="BW79" s="4">
        <f t="shared" si="110"/>
        <v>27</v>
      </c>
      <c r="BX79" s="17">
        <v>3.5000000000000003E-2</v>
      </c>
      <c r="BY79" s="20">
        <f t="shared" si="98"/>
        <v>60</v>
      </c>
      <c r="BZ79" s="19">
        <v>5.1397426959883391E-2</v>
      </c>
      <c r="CA79" s="4">
        <f t="shared" si="99"/>
        <v>48</v>
      </c>
      <c r="CB79" s="5">
        <v>814</v>
      </c>
      <c r="CC79" s="20">
        <f t="shared" si="100"/>
        <v>50</v>
      </c>
      <c r="CD79" s="4">
        <v>771</v>
      </c>
      <c r="CE79" s="4">
        <f t="shared" si="101"/>
        <v>53</v>
      </c>
      <c r="CF79" s="5">
        <v>536.42747346116516</v>
      </c>
      <c r="CG79" s="20">
        <f t="shared" si="102"/>
        <v>96</v>
      </c>
      <c r="CH79" s="4">
        <v>526.71398737739253</v>
      </c>
      <c r="CI79" s="4">
        <f t="shared" si="103"/>
        <v>92</v>
      </c>
      <c r="CJ79" s="7">
        <v>0.63270000000000004</v>
      </c>
      <c r="CK79" s="20">
        <f t="shared" si="111"/>
        <v>60</v>
      </c>
      <c r="CL79" s="8">
        <v>0.63270000000000004</v>
      </c>
      <c r="CM79" s="4">
        <f t="shared" si="112"/>
        <v>64</v>
      </c>
      <c r="CN79" s="5">
        <v>84783.8586156417</v>
      </c>
      <c r="CO79" s="20">
        <f t="shared" si="113"/>
        <v>85</v>
      </c>
      <c r="CP79" s="4">
        <v>83248.615043052385</v>
      </c>
      <c r="CQ79" s="4">
        <f t="shared" si="114"/>
        <v>81</v>
      </c>
      <c r="CR79" s="21">
        <v>7.0000000000000007E-2</v>
      </c>
    </row>
    <row r="80" spans="1:96">
      <c r="A80" s="52" t="s">
        <v>24</v>
      </c>
      <c r="B80" s="17">
        <v>-8.6767177108234131E-2</v>
      </c>
      <c r="C80" s="20">
        <f t="shared" si="74"/>
        <v>82</v>
      </c>
      <c r="D80" s="19">
        <v>-8.9241447694595938E-2</v>
      </c>
      <c r="E80" s="4">
        <f t="shared" si="75"/>
        <v>84</v>
      </c>
      <c r="F80" s="35">
        <v>41.875880279999997</v>
      </c>
      <c r="G80" s="20">
        <f t="shared" si="76"/>
        <v>61</v>
      </c>
      <c r="H80" s="36">
        <v>41.724910389999998</v>
      </c>
      <c r="I80" s="4">
        <f t="shared" si="77"/>
        <v>61</v>
      </c>
      <c r="J80" s="17">
        <v>0.22366334524626635</v>
      </c>
      <c r="K80" s="20">
        <f t="shared" si="78"/>
        <v>20</v>
      </c>
      <c r="L80" s="19">
        <v>0.22403766921718657</v>
      </c>
      <c r="M80" s="4">
        <f t="shared" si="79"/>
        <v>20</v>
      </c>
      <c r="N80" s="17">
        <v>0.19154576223047975</v>
      </c>
      <c r="O80" s="20">
        <f t="shared" si="80"/>
        <v>66</v>
      </c>
      <c r="P80" s="19">
        <v>0.18855797527957621</v>
      </c>
      <c r="Q80" s="4">
        <f t="shared" si="81"/>
        <v>65</v>
      </c>
      <c r="R80" s="17">
        <v>6.9986509195048632E-2</v>
      </c>
      <c r="S80" s="20">
        <f t="shared" si="82"/>
        <v>36</v>
      </c>
      <c r="T80" s="19">
        <v>7.1477339611536198E-2</v>
      </c>
      <c r="U80" s="4">
        <f t="shared" si="83"/>
        <v>35</v>
      </c>
      <c r="V80" s="17">
        <v>0.47105356091818718</v>
      </c>
      <c r="W80" s="20">
        <f t="shared" si="84"/>
        <v>4</v>
      </c>
      <c r="X80" s="19">
        <v>0.44602246139447826</v>
      </c>
      <c r="Y80" s="4">
        <f t="shared" si="85"/>
        <v>4</v>
      </c>
      <c r="Z80" s="17">
        <v>0.14655417305834895</v>
      </c>
      <c r="AA80" s="20">
        <f t="shared" si="86"/>
        <v>40</v>
      </c>
      <c r="AB80" s="19">
        <v>0.13572053881562227</v>
      </c>
      <c r="AC80" s="4">
        <f t="shared" si="87"/>
        <v>49</v>
      </c>
      <c r="AD80" s="17">
        <v>0.17299999999999999</v>
      </c>
      <c r="AE80" s="20">
        <f t="shared" si="88"/>
        <v>6</v>
      </c>
      <c r="AF80" s="19">
        <v>0.18100000000000002</v>
      </c>
      <c r="AG80" s="4">
        <f t="shared" si="89"/>
        <v>5</v>
      </c>
      <c r="AH80" s="11">
        <v>49.625552648199942</v>
      </c>
      <c r="AI80" s="20">
        <f t="shared" si="115"/>
        <v>10</v>
      </c>
      <c r="AJ80" s="4">
        <v>22</v>
      </c>
      <c r="AK80" s="4">
        <f t="shared" si="115"/>
        <v>36</v>
      </c>
      <c r="AL80" s="43">
        <v>0.182</v>
      </c>
      <c r="AM80" s="20">
        <f t="shared" si="116"/>
        <v>14</v>
      </c>
      <c r="AN80" s="4">
        <v>8177</v>
      </c>
      <c r="AO80" s="4">
        <f t="shared" si="117"/>
        <v>51</v>
      </c>
      <c r="AP80" s="17">
        <v>0.59099998474121096</v>
      </c>
      <c r="AQ80" s="20">
        <f t="shared" si="104"/>
        <v>61</v>
      </c>
      <c r="AR80" s="19">
        <v>0.6</v>
      </c>
      <c r="AS80" s="4">
        <f t="shared" si="104"/>
        <v>58</v>
      </c>
      <c r="AT80" s="3">
        <v>0.17100000000000001</v>
      </c>
      <c r="AU80" s="4">
        <f t="shared" si="105"/>
        <v>23</v>
      </c>
      <c r="AV80" s="6">
        <v>0.31574761867523193</v>
      </c>
      <c r="AW80" s="20">
        <f t="shared" si="106"/>
        <v>84</v>
      </c>
      <c r="AX80" s="1">
        <v>0.4180554232930197</v>
      </c>
      <c r="AY80" s="4">
        <f t="shared" si="106"/>
        <v>90</v>
      </c>
      <c r="AZ80" s="17">
        <v>0.84451403769023681</v>
      </c>
      <c r="BA80" s="20">
        <f t="shared" si="90"/>
        <v>72</v>
      </c>
      <c r="BB80" s="19">
        <v>0.81289445048966269</v>
      </c>
      <c r="BC80" s="4">
        <f t="shared" si="91"/>
        <v>75</v>
      </c>
      <c r="BD80" s="17">
        <v>0.6621614197022142</v>
      </c>
      <c r="BE80" s="20">
        <f t="shared" si="92"/>
        <v>62</v>
      </c>
      <c r="BF80" s="19">
        <v>0.62540805223068552</v>
      </c>
      <c r="BG80" s="4">
        <f t="shared" si="93"/>
        <v>67</v>
      </c>
      <c r="BH80" s="17">
        <v>0.34207639373691034</v>
      </c>
      <c r="BI80" s="20">
        <f t="shared" si="107"/>
        <v>6</v>
      </c>
      <c r="BJ80" s="19">
        <v>0.42747864096960064</v>
      </c>
      <c r="BK80" s="4">
        <f t="shared" si="108"/>
        <v>3</v>
      </c>
      <c r="BL80" s="5">
        <v>38554</v>
      </c>
      <c r="BM80" s="20">
        <f t="shared" si="94"/>
        <v>79</v>
      </c>
      <c r="BN80" s="4">
        <v>35434</v>
      </c>
      <c r="BO80" s="4">
        <f t="shared" si="95"/>
        <v>84</v>
      </c>
      <c r="BP80" s="17">
        <v>0.68</v>
      </c>
      <c r="BQ80" s="20">
        <f t="shared" si="96"/>
        <v>36</v>
      </c>
      <c r="BR80" s="19">
        <v>0.68799999999999994</v>
      </c>
      <c r="BS80" s="4">
        <f t="shared" si="97"/>
        <v>35</v>
      </c>
      <c r="BT80" s="17">
        <v>0.88600000000000001</v>
      </c>
      <c r="BU80" s="20">
        <f t="shared" si="109"/>
        <v>2</v>
      </c>
      <c r="BV80" s="19">
        <v>0.86799999999999999</v>
      </c>
      <c r="BW80" s="4">
        <f t="shared" si="110"/>
        <v>6</v>
      </c>
      <c r="BX80" s="17">
        <v>5.5E-2</v>
      </c>
      <c r="BY80" s="20">
        <f t="shared" si="98"/>
        <v>8</v>
      </c>
      <c r="BZ80" s="19">
        <v>7.6449966172581346E-2</v>
      </c>
      <c r="CA80" s="4">
        <f t="shared" si="99"/>
        <v>7</v>
      </c>
      <c r="CB80" s="5">
        <v>770</v>
      </c>
      <c r="CC80" s="20">
        <f t="shared" si="100"/>
        <v>79</v>
      </c>
      <c r="CD80" s="4">
        <v>735</v>
      </c>
      <c r="CE80" s="4">
        <f t="shared" si="101"/>
        <v>78</v>
      </c>
      <c r="CF80" s="5">
        <v>703.87732254502646</v>
      </c>
      <c r="CG80" s="20">
        <f t="shared" si="102"/>
        <v>64</v>
      </c>
      <c r="CH80" s="4">
        <v>772.59937540009355</v>
      </c>
      <c r="CI80" s="4">
        <f t="shared" si="103"/>
        <v>38</v>
      </c>
      <c r="CJ80" s="7">
        <v>0.83</v>
      </c>
      <c r="CK80" s="20">
        <f t="shared" si="111"/>
        <v>12</v>
      </c>
      <c r="CL80" s="8">
        <v>0.83</v>
      </c>
      <c r="CM80" s="4">
        <f t="shared" si="112"/>
        <v>12</v>
      </c>
      <c r="CN80" s="5">
        <v>84804.496692171859</v>
      </c>
      <c r="CO80" s="20">
        <f t="shared" si="113"/>
        <v>84</v>
      </c>
      <c r="CP80" s="4">
        <v>93084.262096396822</v>
      </c>
      <c r="CQ80" s="4">
        <f t="shared" si="114"/>
        <v>64</v>
      </c>
      <c r="CR80" s="21">
        <v>6.7500000000000004E-2</v>
      </c>
    </row>
    <row r="81" spans="1:96" s="64" customFormat="1">
      <c r="A81" s="54" t="s">
        <v>86</v>
      </c>
      <c r="B81" s="55">
        <v>-0.20308165858372554</v>
      </c>
      <c r="C81" s="56">
        <f t="shared" si="74"/>
        <v>93</v>
      </c>
      <c r="D81" s="57">
        <v>-0.10451038052579707</v>
      </c>
      <c r="E81" s="58">
        <f t="shared" si="75"/>
        <v>86</v>
      </c>
      <c r="F81" s="59">
        <v>39.151227239999997</v>
      </c>
      <c r="G81" s="56">
        <f t="shared" si="76"/>
        <v>80</v>
      </c>
      <c r="H81" s="60">
        <v>38.880351679999997</v>
      </c>
      <c r="I81" s="58">
        <f t="shared" si="77"/>
        <v>82</v>
      </c>
      <c r="J81" s="55">
        <v>0.21222641779559406</v>
      </c>
      <c r="K81" s="56">
        <f t="shared" si="78"/>
        <v>31</v>
      </c>
      <c r="L81" s="57">
        <v>0.21505026429432098</v>
      </c>
      <c r="M81" s="58">
        <f t="shared" si="79"/>
        <v>29</v>
      </c>
      <c r="N81" s="55">
        <v>0.17878809570679505</v>
      </c>
      <c r="O81" s="56">
        <f t="shared" si="80"/>
        <v>80</v>
      </c>
      <c r="P81" s="57">
        <v>0.17447822760094636</v>
      </c>
      <c r="Q81" s="58">
        <f t="shared" si="81"/>
        <v>80</v>
      </c>
      <c r="R81" s="55">
        <v>6.1812129780418404E-2</v>
      </c>
      <c r="S81" s="56">
        <f t="shared" si="82"/>
        <v>60</v>
      </c>
      <c r="T81" s="57">
        <v>6.2023412694922557E-2</v>
      </c>
      <c r="U81" s="58">
        <f t="shared" si="83"/>
        <v>63</v>
      </c>
      <c r="V81" s="55">
        <v>0.5357127151514085</v>
      </c>
      <c r="W81" s="56">
        <f t="shared" si="84"/>
        <v>1</v>
      </c>
      <c r="X81" s="57">
        <v>0.49832129325151259</v>
      </c>
      <c r="Y81" s="58">
        <f t="shared" si="85"/>
        <v>1</v>
      </c>
      <c r="Z81" s="55">
        <v>0.18503098650726202</v>
      </c>
      <c r="AA81" s="56">
        <f t="shared" si="86"/>
        <v>9</v>
      </c>
      <c r="AB81" s="57">
        <v>0.1851782434306706</v>
      </c>
      <c r="AC81" s="58">
        <f t="shared" si="87"/>
        <v>5</v>
      </c>
      <c r="AD81" s="55">
        <v>0.188</v>
      </c>
      <c r="AE81" s="56">
        <f t="shared" si="88"/>
        <v>3</v>
      </c>
      <c r="AF81" s="57">
        <v>0.191</v>
      </c>
      <c r="AG81" s="58">
        <f t="shared" si="89"/>
        <v>3</v>
      </c>
      <c r="AH81" s="61">
        <v>56.923514796267661</v>
      </c>
      <c r="AI81" s="56">
        <f t="shared" si="115"/>
        <v>5</v>
      </c>
      <c r="AJ81" s="58">
        <v>74</v>
      </c>
      <c r="AK81" s="58">
        <f t="shared" si="115"/>
        <v>9</v>
      </c>
      <c r="AL81" s="57">
        <v>0.193</v>
      </c>
      <c r="AM81" s="56">
        <f t="shared" si="116"/>
        <v>5</v>
      </c>
      <c r="AN81" s="58">
        <v>25241</v>
      </c>
      <c r="AO81" s="58">
        <f t="shared" si="117"/>
        <v>15</v>
      </c>
      <c r="AP81" s="55">
        <v>0.73300003051757812</v>
      </c>
      <c r="AQ81" s="56">
        <f t="shared" si="104"/>
        <v>40</v>
      </c>
      <c r="AR81" s="57">
        <v>0.74699996948242187</v>
      </c>
      <c r="AS81" s="58">
        <f t="shared" si="104"/>
        <v>44</v>
      </c>
      <c r="AT81" s="62">
        <v>0.22</v>
      </c>
      <c r="AU81" s="58">
        <f t="shared" si="105"/>
        <v>6</v>
      </c>
      <c r="AV81" s="63">
        <v>0.30589956045150757</v>
      </c>
      <c r="AW81" s="56">
        <f t="shared" si="106"/>
        <v>90</v>
      </c>
      <c r="AX81" s="64">
        <v>0.46123091452856918</v>
      </c>
      <c r="AY81" s="58">
        <f t="shared" si="106"/>
        <v>82</v>
      </c>
      <c r="AZ81" s="55">
        <v>0.82803339072818816</v>
      </c>
      <c r="BA81" s="56">
        <f t="shared" si="90"/>
        <v>80</v>
      </c>
      <c r="BB81" s="57">
        <v>0.77168114616674288</v>
      </c>
      <c r="BC81" s="58">
        <f t="shared" si="91"/>
        <v>93</v>
      </c>
      <c r="BD81" s="55">
        <v>0.51642292016303049</v>
      </c>
      <c r="BE81" s="56">
        <f t="shared" si="92"/>
        <v>96</v>
      </c>
      <c r="BF81" s="57">
        <v>0.48598863413678228</v>
      </c>
      <c r="BG81" s="58">
        <f t="shared" si="93"/>
        <v>98</v>
      </c>
      <c r="BH81" s="55">
        <v>0.39192899559415106</v>
      </c>
      <c r="BI81" s="56">
        <f t="shared" si="107"/>
        <v>3</v>
      </c>
      <c r="BJ81" s="57">
        <v>0.48104919280662245</v>
      </c>
      <c r="BK81" s="58">
        <f t="shared" si="108"/>
        <v>1</v>
      </c>
      <c r="BL81" s="65">
        <v>33062</v>
      </c>
      <c r="BM81" s="56">
        <f t="shared" si="94"/>
        <v>100</v>
      </c>
      <c r="BN81" s="58">
        <v>30552</v>
      </c>
      <c r="BO81" s="58">
        <f t="shared" si="95"/>
        <v>99</v>
      </c>
      <c r="BP81" s="55">
        <v>0.71299999999999997</v>
      </c>
      <c r="BQ81" s="56">
        <f t="shared" si="96"/>
        <v>30</v>
      </c>
      <c r="BR81" s="57">
        <v>0.72</v>
      </c>
      <c r="BS81" s="58">
        <f t="shared" si="97"/>
        <v>26</v>
      </c>
      <c r="BT81" s="55">
        <v>0.86399999999999999</v>
      </c>
      <c r="BU81" s="56">
        <f t="shared" si="109"/>
        <v>5</v>
      </c>
      <c r="BV81" s="57">
        <v>0.86899999999999999</v>
      </c>
      <c r="BW81" s="58">
        <f t="shared" si="110"/>
        <v>4</v>
      </c>
      <c r="BX81" s="55">
        <v>5.9000000000000004E-2</v>
      </c>
      <c r="BY81" s="56">
        <f t="shared" si="98"/>
        <v>5</v>
      </c>
      <c r="BZ81" s="57">
        <v>7.982206331718876E-2</v>
      </c>
      <c r="CA81" s="58">
        <f t="shared" si="99"/>
        <v>5</v>
      </c>
      <c r="CB81" s="65">
        <v>787</v>
      </c>
      <c r="CC81" s="56">
        <f t="shared" si="100"/>
        <v>67</v>
      </c>
      <c r="CD81" s="58">
        <v>736</v>
      </c>
      <c r="CE81" s="58">
        <f t="shared" si="101"/>
        <v>77</v>
      </c>
      <c r="CF81" s="65">
        <v>518.23647495932244</v>
      </c>
      <c r="CG81" s="56">
        <f t="shared" si="102"/>
        <v>98</v>
      </c>
      <c r="CH81" s="58">
        <v>490.60990827874303</v>
      </c>
      <c r="CI81" s="58">
        <f t="shared" si="103"/>
        <v>97</v>
      </c>
      <c r="CJ81" s="66">
        <v>0.77</v>
      </c>
      <c r="CK81" s="56">
        <f t="shared" si="111"/>
        <v>27</v>
      </c>
      <c r="CL81" s="67">
        <v>0.77</v>
      </c>
      <c r="CM81" s="58">
        <f t="shared" si="112"/>
        <v>26</v>
      </c>
      <c r="CN81" s="65">
        <v>67303.438306405515</v>
      </c>
      <c r="CO81" s="56">
        <f t="shared" si="113"/>
        <v>99</v>
      </c>
      <c r="CP81" s="58">
        <v>63715.572503732859</v>
      </c>
      <c r="CQ81" s="58">
        <f t="shared" si="114"/>
        <v>99</v>
      </c>
      <c r="CR81" s="68">
        <v>7.0000000000000007E-2</v>
      </c>
    </row>
    <row r="82" spans="1:96">
      <c r="A82" s="52" t="s">
        <v>35</v>
      </c>
      <c r="B82" s="17">
        <v>4.1722479632842177E-4</v>
      </c>
      <c r="C82" s="20">
        <f t="shared" si="74"/>
        <v>57</v>
      </c>
      <c r="D82" s="19">
        <v>-1.7741013556507014E-2</v>
      </c>
      <c r="E82" s="4">
        <f t="shared" si="75"/>
        <v>68</v>
      </c>
      <c r="F82" s="35">
        <v>44.433653849999999</v>
      </c>
      <c r="G82" s="20">
        <f t="shared" si="76"/>
        <v>32</v>
      </c>
      <c r="H82" s="36">
        <v>44.45256534</v>
      </c>
      <c r="I82" s="4">
        <f t="shared" si="77"/>
        <v>32</v>
      </c>
      <c r="J82" s="17">
        <v>0.18981532312962515</v>
      </c>
      <c r="K82" s="20">
        <f t="shared" si="78"/>
        <v>65</v>
      </c>
      <c r="L82" s="19">
        <v>0.19126798590760924</v>
      </c>
      <c r="M82" s="4">
        <f t="shared" si="79"/>
        <v>65</v>
      </c>
      <c r="N82" s="17">
        <v>0.21671534289290498</v>
      </c>
      <c r="O82" s="20">
        <f t="shared" si="80"/>
        <v>42</v>
      </c>
      <c r="P82" s="19">
        <v>0.21320777496076301</v>
      </c>
      <c r="Q82" s="4">
        <f t="shared" si="81"/>
        <v>41</v>
      </c>
      <c r="R82" s="17">
        <v>5.8334614286655394E-2</v>
      </c>
      <c r="S82" s="20">
        <f t="shared" si="82"/>
        <v>73</v>
      </c>
      <c r="T82" s="19">
        <v>5.9640226970904264E-2</v>
      </c>
      <c r="U82" s="4">
        <f t="shared" si="83"/>
        <v>72</v>
      </c>
      <c r="V82" s="17">
        <v>0.29645604908190926</v>
      </c>
      <c r="W82" s="20">
        <f t="shared" si="84"/>
        <v>37</v>
      </c>
      <c r="X82" s="19">
        <v>0.28709808352622401</v>
      </c>
      <c r="Y82" s="4">
        <f t="shared" si="85"/>
        <v>35</v>
      </c>
      <c r="Z82" s="17">
        <v>0.13715265576904156</v>
      </c>
      <c r="AA82" s="20">
        <f t="shared" si="86"/>
        <v>59</v>
      </c>
      <c r="AB82" s="19">
        <v>0.13314284913931959</v>
      </c>
      <c r="AC82" s="4">
        <f t="shared" si="87"/>
        <v>53</v>
      </c>
      <c r="AD82" s="17">
        <v>0.155</v>
      </c>
      <c r="AE82" s="20">
        <f t="shared" si="88"/>
        <v>26</v>
      </c>
      <c r="AF82" s="19">
        <v>0.153</v>
      </c>
      <c r="AG82" s="4">
        <f t="shared" si="89"/>
        <v>46</v>
      </c>
      <c r="AH82" s="11">
        <v>53.678041299227694</v>
      </c>
      <c r="AI82" s="20">
        <f t="shared" si="115"/>
        <v>7</v>
      </c>
      <c r="AJ82" s="4">
        <v>49</v>
      </c>
      <c r="AK82" s="4">
        <f t="shared" si="115"/>
        <v>15</v>
      </c>
      <c r="AL82" s="43">
        <v>0.182</v>
      </c>
      <c r="AM82" s="20">
        <f t="shared" si="116"/>
        <v>14</v>
      </c>
      <c r="AN82" s="4">
        <v>16549</v>
      </c>
      <c r="AO82" s="4">
        <f t="shared" si="117"/>
        <v>28</v>
      </c>
      <c r="AP82" s="17">
        <v>0.40500000000000003</v>
      </c>
      <c r="AQ82" s="20">
        <f t="shared" si="104"/>
        <v>84</v>
      </c>
      <c r="AR82" s="19">
        <v>0.41200000762939454</v>
      </c>
      <c r="AS82" s="4">
        <f t="shared" si="104"/>
        <v>86</v>
      </c>
      <c r="AT82" s="3">
        <v>0.18899999999999997</v>
      </c>
      <c r="AU82" s="4">
        <f t="shared" si="105"/>
        <v>13</v>
      </c>
      <c r="AV82" s="6">
        <v>0.36208856105804443</v>
      </c>
      <c r="AW82" s="20">
        <f t="shared" si="106"/>
        <v>67</v>
      </c>
      <c r="AX82" s="1">
        <v>0.52543771994612676</v>
      </c>
      <c r="AY82" s="4">
        <f t="shared" si="106"/>
        <v>61</v>
      </c>
      <c r="AZ82" s="17">
        <v>0.81586733104951725</v>
      </c>
      <c r="BA82" s="20">
        <f t="shared" si="90"/>
        <v>91</v>
      </c>
      <c r="BB82" s="19">
        <v>0.79734139296030815</v>
      </c>
      <c r="BC82" s="4">
        <f t="shared" si="91"/>
        <v>83</v>
      </c>
      <c r="BD82" s="17">
        <v>0.63248728329699988</v>
      </c>
      <c r="BE82" s="20">
        <f t="shared" si="92"/>
        <v>70</v>
      </c>
      <c r="BF82" s="19">
        <v>0.60029956135658502</v>
      </c>
      <c r="BG82" s="4">
        <f t="shared" si="93"/>
        <v>76</v>
      </c>
      <c r="BH82" s="17">
        <v>0.21982637916549985</v>
      </c>
      <c r="BI82" s="20">
        <f t="shared" si="107"/>
        <v>46</v>
      </c>
      <c r="BJ82" s="19">
        <v>0.25500585643371076</v>
      </c>
      <c r="BK82" s="4">
        <f t="shared" si="108"/>
        <v>37</v>
      </c>
      <c r="BL82" s="5">
        <v>40672</v>
      </c>
      <c r="BM82" s="20">
        <f t="shared" si="94"/>
        <v>59</v>
      </c>
      <c r="BN82" s="4">
        <v>38057</v>
      </c>
      <c r="BO82" s="4">
        <f t="shared" si="95"/>
        <v>60</v>
      </c>
      <c r="BP82" s="17">
        <v>0.57699999999999996</v>
      </c>
      <c r="BQ82" s="20">
        <f t="shared" si="96"/>
        <v>65</v>
      </c>
      <c r="BR82" s="19">
        <v>0.58499999999999996</v>
      </c>
      <c r="BS82" s="4">
        <f t="shared" si="97"/>
        <v>62</v>
      </c>
      <c r="BT82" s="17">
        <v>0.84599999999999997</v>
      </c>
      <c r="BU82" s="20">
        <f t="shared" si="109"/>
        <v>21</v>
      </c>
      <c r="BV82" s="19">
        <v>0.84499999999999997</v>
      </c>
      <c r="BW82" s="4">
        <f t="shared" si="110"/>
        <v>23</v>
      </c>
      <c r="BX82" s="17">
        <v>4.0999999999999995E-2</v>
      </c>
      <c r="BY82" s="20">
        <f t="shared" si="98"/>
        <v>30</v>
      </c>
      <c r="BZ82" s="19">
        <v>5.950823960240649E-2</v>
      </c>
      <c r="CA82" s="4">
        <f t="shared" si="99"/>
        <v>24</v>
      </c>
      <c r="CB82" s="5">
        <v>791</v>
      </c>
      <c r="CC82" s="20">
        <f t="shared" si="100"/>
        <v>63</v>
      </c>
      <c r="CD82" s="4">
        <v>735</v>
      </c>
      <c r="CE82" s="4">
        <f t="shared" si="101"/>
        <v>78</v>
      </c>
      <c r="CF82" s="5">
        <v>611.3905719145456</v>
      </c>
      <c r="CG82" s="20">
        <f t="shared" si="102"/>
        <v>82</v>
      </c>
      <c r="CH82" s="4">
        <v>595.83039304716033</v>
      </c>
      <c r="CI82" s="4">
        <f t="shared" si="103"/>
        <v>79</v>
      </c>
      <c r="CJ82" s="7">
        <v>0.69499999999999995</v>
      </c>
      <c r="CK82" s="20">
        <f t="shared" si="111"/>
        <v>46</v>
      </c>
      <c r="CL82" s="8">
        <v>0.69499999999999995</v>
      </c>
      <c r="CM82" s="4">
        <f t="shared" si="112"/>
        <v>48</v>
      </c>
      <c r="CN82" s="5">
        <v>87969.866462524558</v>
      </c>
      <c r="CO82" s="20">
        <f t="shared" si="113"/>
        <v>75</v>
      </c>
      <c r="CP82" s="4">
        <v>85730.991805346814</v>
      </c>
      <c r="CQ82" s="4">
        <f t="shared" si="114"/>
        <v>75</v>
      </c>
      <c r="CR82" s="21">
        <v>7.0000000000000007E-2</v>
      </c>
    </row>
    <row r="83" spans="1:96">
      <c r="A83" s="52" t="s">
        <v>33</v>
      </c>
      <c r="B83" s="17">
        <v>0.113770723341292</v>
      </c>
      <c r="C83" s="20">
        <f t="shared" si="74"/>
        <v>38</v>
      </c>
      <c r="D83" s="19">
        <v>0.12513148037442584</v>
      </c>
      <c r="E83" s="4">
        <f t="shared" si="75"/>
        <v>40</v>
      </c>
      <c r="F83" s="35">
        <v>40.879196479999997</v>
      </c>
      <c r="G83" s="20">
        <f t="shared" si="76"/>
        <v>67</v>
      </c>
      <c r="H83" s="36">
        <v>40.742225859999998</v>
      </c>
      <c r="I83" s="4">
        <f t="shared" si="77"/>
        <v>68</v>
      </c>
      <c r="J83" s="17">
        <v>0.21228099673807041</v>
      </c>
      <c r="K83" s="20">
        <f t="shared" si="78"/>
        <v>30</v>
      </c>
      <c r="L83" s="19">
        <v>0.21481291055832549</v>
      </c>
      <c r="M83" s="4">
        <f t="shared" si="79"/>
        <v>30</v>
      </c>
      <c r="N83" s="17">
        <v>0.1907724383764334</v>
      </c>
      <c r="O83" s="20">
        <f t="shared" si="80"/>
        <v>68</v>
      </c>
      <c r="P83" s="19">
        <v>0.18690001826582869</v>
      </c>
      <c r="Q83" s="4">
        <f t="shared" si="81"/>
        <v>68</v>
      </c>
      <c r="R83" s="17">
        <v>6.0994720382015671E-2</v>
      </c>
      <c r="S83" s="20">
        <f t="shared" si="82"/>
        <v>64</v>
      </c>
      <c r="T83" s="19">
        <v>6.2807390218986986E-2</v>
      </c>
      <c r="U83" s="4">
        <f t="shared" si="83"/>
        <v>61</v>
      </c>
      <c r="V83" s="17">
        <v>0.28422982471569574</v>
      </c>
      <c r="W83" s="20">
        <f t="shared" si="84"/>
        <v>47</v>
      </c>
      <c r="X83" s="19">
        <v>0.27021136467025619</v>
      </c>
      <c r="Y83" s="4">
        <f t="shared" si="85"/>
        <v>46</v>
      </c>
      <c r="Z83" s="17">
        <v>0.14533191338303159</v>
      </c>
      <c r="AA83" s="20">
        <f t="shared" si="86"/>
        <v>47</v>
      </c>
      <c r="AB83" s="19">
        <v>0.1360031263044772</v>
      </c>
      <c r="AC83" s="4">
        <f t="shared" si="87"/>
        <v>47</v>
      </c>
      <c r="AD83" s="17">
        <v>0.14499999999999999</v>
      </c>
      <c r="AE83" s="20">
        <f t="shared" si="88"/>
        <v>41</v>
      </c>
      <c r="AF83" s="19">
        <v>0.14400000000000002</v>
      </c>
      <c r="AG83" s="4">
        <f t="shared" si="89"/>
        <v>59</v>
      </c>
      <c r="AH83" s="11">
        <v>43.510298606968668</v>
      </c>
      <c r="AI83" s="20">
        <f t="shared" si="115"/>
        <v>18</v>
      </c>
      <c r="AJ83" s="4">
        <v>62</v>
      </c>
      <c r="AK83" s="4">
        <f t="shared" si="115"/>
        <v>12</v>
      </c>
      <c r="AL83" s="43">
        <v>0.154</v>
      </c>
      <c r="AM83" s="20">
        <f t="shared" si="116"/>
        <v>52</v>
      </c>
      <c r="AN83" s="4">
        <v>21822</v>
      </c>
      <c r="AO83" s="4">
        <f t="shared" si="117"/>
        <v>21</v>
      </c>
      <c r="AP83" s="17">
        <v>0.37</v>
      </c>
      <c r="AQ83" s="20">
        <f t="shared" si="104"/>
        <v>90</v>
      </c>
      <c r="AR83" s="19">
        <v>0.38099998474121094</v>
      </c>
      <c r="AS83" s="4">
        <f t="shared" si="104"/>
        <v>89</v>
      </c>
      <c r="AT83" s="3">
        <v>0.128</v>
      </c>
      <c r="AU83" s="4">
        <f t="shared" si="105"/>
        <v>64</v>
      </c>
      <c r="AV83" s="6">
        <v>0.37915623188018799</v>
      </c>
      <c r="AW83" s="20">
        <f t="shared" si="106"/>
        <v>62</v>
      </c>
      <c r="AX83" s="1">
        <v>0.52588331963845525</v>
      </c>
      <c r="AY83" s="4">
        <f t="shared" si="106"/>
        <v>60</v>
      </c>
      <c r="AZ83" s="17">
        <v>0.88512477603118012</v>
      </c>
      <c r="BA83" s="20">
        <f t="shared" si="90"/>
        <v>41</v>
      </c>
      <c r="BB83" s="19">
        <v>0.87260375073330432</v>
      </c>
      <c r="BC83" s="4">
        <f t="shared" si="91"/>
        <v>38</v>
      </c>
      <c r="BD83" s="17">
        <v>0.74311469050741641</v>
      </c>
      <c r="BE83" s="20">
        <f t="shared" si="92"/>
        <v>32</v>
      </c>
      <c r="BF83" s="19">
        <v>0.72582934352705186</v>
      </c>
      <c r="BG83" s="4">
        <f t="shared" si="93"/>
        <v>29</v>
      </c>
      <c r="BH83" s="17">
        <v>0.22208412376529077</v>
      </c>
      <c r="BI83" s="20">
        <f t="shared" si="107"/>
        <v>45</v>
      </c>
      <c r="BJ83" s="19">
        <v>0.19836086984914778</v>
      </c>
      <c r="BK83" s="4">
        <f t="shared" si="108"/>
        <v>68</v>
      </c>
      <c r="BL83" s="5">
        <v>43724</v>
      </c>
      <c r="BM83" s="20">
        <f t="shared" si="94"/>
        <v>40</v>
      </c>
      <c r="BN83" s="4">
        <v>40714</v>
      </c>
      <c r="BO83" s="4">
        <f t="shared" si="95"/>
        <v>41</v>
      </c>
      <c r="BP83" s="17">
        <v>0.60599999999999998</v>
      </c>
      <c r="BQ83" s="20">
        <f t="shared" si="96"/>
        <v>57</v>
      </c>
      <c r="BR83" s="19">
        <v>0.59499999999999997</v>
      </c>
      <c r="BS83" s="4">
        <f t="shared" si="97"/>
        <v>59</v>
      </c>
      <c r="BT83" s="17">
        <v>0.83</v>
      </c>
      <c r="BU83" s="20">
        <f t="shared" si="109"/>
        <v>40</v>
      </c>
      <c r="BV83" s="19">
        <v>0.83</v>
      </c>
      <c r="BW83" s="4">
        <f t="shared" si="110"/>
        <v>43</v>
      </c>
      <c r="BX83" s="17">
        <v>3.6000000000000004E-2</v>
      </c>
      <c r="BY83" s="20">
        <f t="shared" si="98"/>
        <v>52</v>
      </c>
      <c r="BZ83" s="19">
        <v>5.3483308006830321E-2</v>
      </c>
      <c r="CA83" s="4">
        <f t="shared" si="99"/>
        <v>40</v>
      </c>
      <c r="CB83" s="5">
        <v>982</v>
      </c>
      <c r="CC83" s="20">
        <f t="shared" si="100"/>
        <v>10</v>
      </c>
      <c r="CD83" s="4">
        <v>924</v>
      </c>
      <c r="CE83" s="4">
        <f t="shared" si="101"/>
        <v>13</v>
      </c>
      <c r="CF83" s="5">
        <v>633.11516507658121</v>
      </c>
      <c r="CG83" s="20">
        <f t="shared" si="102"/>
        <v>76</v>
      </c>
      <c r="CH83" s="4">
        <v>621.65525574429148</v>
      </c>
      <c r="CI83" s="4">
        <f t="shared" si="103"/>
        <v>73</v>
      </c>
      <c r="CJ83" s="7">
        <v>0.65749999999999997</v>
      </c>
      <c r="CK83" s="20">
        <f t="shared" si="111"/>
        <v>57</v>
      </c>
      <c r="CL83" s="8">
        <v>0.65749999999999997</v>
      </c>
      <c r="CM83" s="4">
        <f t="shared" si="112"/>
        <v>59</v>
      </c>
      <c r="CN83" s="5">
        <v>96291.279859556074</v>
      </c>
      <c r="CO83" s="20">
        <f t="shared" si="113"/>
        <v>66</v>
      </c>
      <c r="CP83" s="4">
        <v>94548.327869854227</v>
      </c>
      <c r="CQ83" s="4">
        <f t="shared" si="114"/>
        <v>63</v>
      </c>
      <c r="CR83" s="21">
        <v>7.0000000000000007E-2</v>
      </c>
    </row>
    <row r="84" spans="1:96">
      <c r="A84" s="52" t="s">
        <v>87</v>
      </c>
      <c r="B84" s="17">
        <v>5.2777647847576284E-2</v>
      </c>
      <c r="C84" s="20">
        <f t="shared" si="74"/>
        <v>48</v>
      </c>
      <c r="D84" s="19">
        <v>3.7560448847363728E-3</v>
      </c>
      <c r="E84" s="4">
        <f t="shared" si="75"/>
        <v>63</v>
      </c>
      <c r="F84" s="35">
        <v>42.892775229999998</v>
      </c>
      <c r="G84" s="20">
        <f t="shared" si="76"/>
        <v>48</v>
      </c>
      <c r="H84" s="36">
        <v>42.859459459999997</v>
      </c>
      <c r="I84" s="4">
        <f t="shared" si="77"/>
        <v>48</v>
      </c>
      <c r="J84" s="17">
        <v>0.19756146997832763</v>
      </c>
      <c r="K84" s="20">
        <f t="shared" si="78"/>
        <v>54</v>
      </c>
      <c r="L84" s="19">
        <v>0.19863504627754058</v>
      </c>
      <c r="M84" s="4">
        <f t="shared" si="79"/>
        <v>54</v>
      </c>
      <c r="N84" s="17">
        <v>0.21797090602928107</v>
      </c>
      <c r="O84" s="20">
        <f t="shared" si="80"/>
        <v>38</v>
      </c>
      <c r="P84" s="19">
        <v>0.21550998784630246</v>
      </c>
      <c r="Q84" s="4">
        <f t="shared" si="81"/>
        <v>38</v>
      </c>
      <c r="R84" s="17">
        <v>6.3613826652322375E-2</v>
      </c>
      <c r="S84" s="20">
        <f t="shared" si="82"/>
        <v>55</v>
      </c>
      <c r="T84" s="19">
        <v>6.5256006731278626E-2</v>
      </c>
      <c r="U84" s="4">
        <f t="shared" si="83"/>
        <v>54</v>
      </c>
      <c r="V84" s="17">
        <v>0.31205397488235842</v>
      </c>
      <c r="W84" s="20">
        <f t="shared" si="84"/>
        <v>31</v>
      </c>
      <c r="X84" s="19">
        <v>0.29127648321563016</v>
      </c>
      <c r="Y84" s="4">
        <f t="shared" si="85"/>
        <v>32</v>
      </c>
      <c r="Z84" s="17">
        <v>0.13755633157104119</v>
      </c>
      <c r="AA84" s="20">
        <f t="shared" si="86"/>
        <v>57</v>
      </c>
      <c r="AB84" s="19">
        <v>0.13952901434700732</v>
      </c>
      <c r="AC84" s="4">
        <f t="shared" si="87"/>
        <v>40</v>
      </c>
      <c r="AD84" s="17">
        <v>0.17199999999999999</v>
      </c>
      <c r="AE84" s="20">
        <f t="shared" si="88"/>
        <v>7</v>
      </c>
      <c r="AF84" s="19">
        <v>0.17</v>
      </c>
      <c r="AG84" s="4">
        <f t="shared" si="89"/>
        <v>13</v>
      </c>
      <c r="AH84" s="11">
        <v>25.344385473194585</v>
      </c>
      <c r="AI84" s="20">
        <f t="shared" si="115"/>
        <v>56</v>
      </c>
      <c r="AJ84" s="4">
        <v>17</v>
      </c>
      <c r="AK84" s="4">
        <f t="shared" si="115"/>
        <v>45</v>
      </c>
      <c r="AL84" s="43">
        <v>0.17100000000000001</v>
      </c>
      <c r="AM84" s="20">
        <f t="shared" si="116"/>
        <v>30</v>
      </c>
      <c r="AN84" s="4">
        <v>11440</v>
      </c>
      <c r="AO84" s="4">
        <f t="shared" si="117"/>
        <v>38</v>
      </c>
      <c r="AP84" s="17">
        <v>0.60099998474121097</v>
      </c>
      <c r="AQ84" s="20">
        <f t="shared" si="104"/>
        <v>57</v>
      </c>
      <c r="AR84" s="19">
        <v>0.59799999237060542</v>
      </c>
      <c r="AS84" s="4">
        <f t="shared" si="104"/>
        <v>59</v>
      </c>
      <c r="AT84" s="3">
        <v>0.13699999999999998</v>
      </c>
      <c r="AU84" s="4">
        <f t="shared" si="105"/>
        <v>49</v>
      </c>
      <c r="AV84" s="6">
        <v>0.39522159099578857</v>
      </c>
      <c r="AW84" s="20">
        <f t="shared" si="106"/>
        <v>56</v>
      </c>
      <c r="AX84" s="1">
        <v>0.55268032881787654</v>
      </c>
      <c r="AY84" s="4">
        <f t="shared" si="106"/>
        <v>53</v>
      </c>
      <c r="AZ84" s="17">
        <v>0.84668483197093547</v>
      </c>
      <c r="BA84" s="20">
        <f t="shared" si="90"/>
        <v>69</v>
      </c>
      <c r="BB84" s="19">
        <v>0.81377656185586333</v>
      </c>
      <c r="BC84" s="4">
        <f t="shared" si="91"/>
        <v>74</v>
      </c>
      <c r="BD84" s="17">
        <v>0.60719346049046319</v>
      </c>
      <c r="BE84" s="20">
        <f t="shared" si="92"/>
        <v>80</v>
      </c>
      <c r="BF84" s="19">
        <v>0.56815200689577638</v>
      </c>
      <c r="BG84" s="4">
        <f t="shared" si="93"/>
        <v>83</v>
      </c>
      <c r="BH84" s="17">
        <v>0.25484995453167625</v>
      </c>
      <c r="BI84" s="20">
        <f t="shared" si="107"/>
        <v>30</v>
      </c>
      <c r="BJ84" s="19">
        <v>0.28135338345864663</v>
      </c>
      <c r="BK84" s="4">
        <f t="shared" si="108"/>
        <v>30</v>
      </c>
      <c r="BL84" s="5">
        <v>36714</v>
      </c>
      <c r="BM84" s="20">
        <f t="shared" si="94"/>
        <v>93</v>
      </c>
      <c r="BN84" s="4">
        <v>34065</v>
      </c>
      <c r="BO84" s="4">
        <f t="shared" si="95"/>
        <v>92</v>
      </c>
      <c r="BP84" s="17">
        <v>0.66700000000000004</v>
      </c>
      <c r="BQ84" s="20">
        <f t="shared" si="96"/>
        <v>41</v>
      </c>
      <c r="BR84" s="19">
        <v>0.64800000000000002</v>
      </c>
      <c r="BS84" s="4">
        <f t="shared" si="97"/>
        <v>44</v>
      </c>
      <c r="BT84" s="17">
        <v>0.81399999999999995</v>
      </c>
      <c r="BU84" s="20">
        <f t="shared" si="109"/>
        <v>60</v>
      </c>
      <c r="BV84" s="19">
        <v>0.82399999999999995</v>
      </c>
      <c r="BW84" s="4">
        <f t="shared" si="110"/>
        <v>53</v>
      </c>
      <c r="BX84" s="17">
        <v>5.0999999999999997E-2</v>
      </c>
      <c r="BY84" s="20">
        <f t="shared" si="98"/>
        <v>13</v>
      </c>
      <c r="BZ84" s="19">
        <v>6.787161882703284E-2</v>
      </c>
      <c r="CA84" s="4">
        <f t="shared" si="99"/>
        <v>15</v>
      </c>
      <c r="CB84" s="5">
        <v>790</v>
      </c>
      <c r="CC84" s="20">
        <f t="shared" si="100"/>
        <v>65</v>
      </c>
      <c r="CD84" s="4">
        <v>748</v>
      </c>
      <c r="CE84" s="4">
        <f t="shared" si="101"/>
        <v>68</v>
      </c>
      <c r="CF84" s="5">
        <v>743.51287016189349</v>
      </c>
      <c r="CG84" s="20">
        <f t="shared" si="102"/>
        <v>52</v>
      </c>
      <c r="CH84" s="4">
        <v>724.32356599928426</v>
      </c>
      <c r="CI84" s="4">
        <f t="shared" si="103"/>
        <v>51</v>
      </c>
      <c r="CJ84" s="7">
        <v>0.59699999999999998</v>
      </c>
      <c r="CK84" s="20">
        <f t="shared" si="111"/>
        <v>72</v>
      </c>
      <c r="CL84" s="8">
        <v>0.59699999999999998</v>
      </c>
      <c r="CM84" s="4">
        <f t="shared" si="112"/>
        <v>72</v>
      </c>
      <c r="CN84" s="5">
        <v>124541.51929009942</v>
      </c>
      <c r="CO84" s="20">
        <f t="shared" si="113"/>
        <v>43</v>
      </c>
      <c r="CP84" s="4">
        <v>121327.23048564229</v>
      </c>
      <c r="CQ84" s="4">
        <f t="shared" si="114"/>
        <v>42</v>
      </c>
      <c r="CR84" s="21">
        <v>7.0000000000000007E-2</v>
      </c>
    </row>
    <row r="85" spans="1:96">
      <c r="A85" s="52" t="s">
        <v>88</v>
      </c>
      <c r="B85" s="17">
        <v>-4.4607224919233628E-2</v>
      </c>
      <c r="C85" s="20">
        <f t="shared" si="74"/>
        <v>75</v>
      </c>
      <c r="D85" s="19">
        <v>-5.2930396937072549E-2</v>
      </c>
      <c r="E85" s="4">
        <f t="shared" si="75"/>
        <v>76</v>
      </c>
      <c r="F85" s="35">
        <v>40.754867259999997</v>
      </c>
      <c r="G85" s="20">
        <f t="shared" si="76"/>
        <v>68</v>
      </c>
      <c r="H85" s="36">
        <v>40.777867530000002</v>
      </c>
      <c r="I85" s="4">
        <f t="shared" si="77"/>
        <v>67</v>
      </c>
      <c r="J85" s="17">
        <v>0.2424373304769967</v>
      </c>
      <c r="K85" s="20">
        <f t="shared" si="78"/>
        <v>8</v>
      </c>
      <c r="L85" s="19">
        <v>0.24327290812739027</v>
      </c>
      <c r="M85" s="4">
        <f t="shared" si="79"/>
        <v>8</v>
      </c>
      <c r="N85" s="17">
        <v>0.19432303094172729</v>
      </c>
      <c r="O85" s="20">
        <f t="shared" si="80"/>
        <v>63</v>
      </c>
      <c r="P85" s="19">
        <v>0.1905023238265105</v>
      </c>
      <c r="Q85" s="4">
        <f t="shared" si="81"/>
        <v>63</v>
      </c>
      <c r="R85" s="17">
        <v>6.0138555361677865E-2</v>
      </c>
      <c r="S85" s="20">
        <f t="shared" si="82"/>
        <v>67</v>
      </c>
      <c r="T85" s="19">
        <v>6.1276989830043392E-2</v>
      </c>
      <c r="U85" s="4">
        <f t="shared" si="83"/>
        <v>67</v>
      </c>
      <c r="V85" s="17">
        <v>0.37966694678351542</v>
      </c>
      <c r="W85" s="20">
        <f t="shared" si="84"/>
        <v>17</v>
      </c>
      <c r="X85" s="19">
        <v>0.36165403310785549</v>
      </c>
      <c r="Y85" s="4">
        <f t="shared" si="85"/>
        <v>17</v>
      </c>
      <c r="Z85" s="17">
        <v>0.20150081178473844</v>
      </c>
      <c r="AA85" s="20">
        <f t="shared" si="86"/>
        <v>4</v>
      </c>
      <c r="AB85" s="19">
        <v>0.1876679283767087</v>
      </c>
      <c r="AC85" s="4">
        <f t="shared" si="87"/>
        <v>4</v>
      </c>
      <c r="AD85" s="17">
        <v>0.14000000000000001</v>
      </c>
      <c r="AE85" s="20">
        <f t="shared" si="88"/>
        <v>54</v>
      </c>
      <c r="AF85" s="19">
        <v>0.151</v>
      </c>
      <c r="AG85" s="4">
        <f t="shared" si="89"/>
        <v>48</v>
      </c>
      <c r="AH85" s="11">
        <v>14.199615032659114</v>
      </c>
      <c r="AI85" s="20">
        <f t="shared" si="115"/>
        <v>89</v>
      </c>
      <c r="AJ85" s="4">
        <v>9</v>
      </c>
      <c r="AK85" s="4">
        <f t="shared" si="115"/>
        <v>68</v>
      </c>
      <c r="AL85" s="43">
        <v>0.16300000000000001</v>
      </c>
      <c r="AM85" s="20">
        <f t="shared" si="116"/>
        <v>40</v>
      </c>
      <c r="AN85" s="4">
        <v>10338</v>
      </c>
      <c r="AO85" s="4">
        <f t="shared" si="117"/>
        <v>42</v>
      </c>
      <c r="AP85" s="17">
        <v>0.66</v>
      </c>
      <c r="AQ85" s="20">
        <f t="shared" si="104"/>
        <v>48</v>
      </c>
      <c r="AR85" s="19">
        <v>0.69499999999999995</v>
      </c>
      <c r="AS85" s="4">
        <f t="shared" si="104"/>
        <v>48</v>
      </c>
      <c r="AT85" s="3">
        <v>0.13600000000000001</v>
      </c>
      <c r="AU85" s="4">
        <f t="shared" si="105"/>
        <v>51</v>
      </c>
      <c r="AV85" s="6">
        <v>0.31498929858207703</v>
      </c>
      <c r="AW85" s="20">
        <f t="shared" si="106"/>
        <v>86</v>
      </c>
      <c r="AX85" s="1">
        <v>0.45488232999609934</v>
      </c>
      <c r="AY85" s="4">
        <f t="shared" si="106"/>
        <v>83</v>
      </c>
      <c r="AZ85" s="17">
        <v>0.8600725325964943</v>
      </c>
      <c r="BA85" s="20">
        <f t="shared" si="90"/>
        <v>58</v>
      </c>
      <c r="BB85" s="19">
        <v>0.81662111376836355</v>
      </c>
      <c r="BC85" s="4">
        <f t="shared" si="91"/>
        <v>73</v>
      </c>
      <c r="BD85" s="17">
        <v>0.63621448924963298</v>
      </c>
      <c r="BE85" s="20">
        <f t="shared" si="92"/>
        <v>69</v>
      </c>
      <c r="BF85" s="19">
        <v>0.56085582507687048</v>
      </c>
      <c r="BG85" s="4">
        <f t="shared" si="93"/>
        <v>84</v>
      </c>
      <c r="BH85" s="17">
        <v>0.28173127987254382</v>
      </c>
      <c r="BI85" s="20">
        <f t="shared" si="107"/>
        <v>22</v>
      </c>
      <c r="BJ85" s="19">
        <v>0.26074914270640992</v>
      </c>
      <c r="BK85" s="4">
        <f t="shared" si="108"/>
        <v>35</v>
      </c>
      <c r="BL85" s="5">
        <v>38165</v>
      </c>
      <c r="BM85" s="20">
        <f t="shared" si="94"/>
        <v>84</v>
      </c>
      <c r="BN85" s="4">
        <v>35805</v>
      </c>
      <c r="BO85" s="4">
        <f t="shared" si="95"/>
        <v>81</v>
      </c>
      <c r="BP85" s="17">
        <v>0.60599999999999998</v>
      </c>
      <c r="BQ85" s="20">
        <f t="shared" si="96"/>
        <v>57</v>
      </c>
      <c r="BR85" s="19">
        <v>0.61299999999999999</v>
      </c>
      <c r="BS85" s="4">
        <f t="shared" si="97"/>
        <v>55</v>
      </c>
      <c r="BT85" s="17">
        <v>0.83399999999999996</v>
      </c>
      <c r="BU85" s="20">
        <f t="shared" si="109"/>
        <v>35</v>
      </c>
      <c r="BV85" s="19">
        <v>0.84</v>
      </c>
      <c r="BW85" s="4">
        <f t="shared" si="110"/>
        <v>31</v>
      </c>
      <c r="BX85" s="17">
        <v>3.6000000000000004E-2</v>
      </c>
      <c r="BY85" s="20">
        <f t="shared" si="98"/>
        <v>52</v>
      </c>
      <c r="BZ85" s="19">
        <v>4.6333133823891842E-2</v>
      </c>
      <c r="CA85" s="4">
        <f t="shared" si="99"/>
        <v>74</v>
      </c>
      <c r="CB85" s="5">
        <v>828</v>
      </c>
      <c r="CC85" s="20">
        <f t="shared" si="100"/>
        <v>44</v>
      </c>
      <c r="CD85" s="4">
        <v>793</v>
      </c>
      <c r="CE85" s="4">
        <f t="shared" si="101"/>
        <v>41</v>
      </c>
      <c r="CF85" s="5">
        <v>719.64154025965126</v>
      </c>
      <c r="CG85" s="20">
        <f t="shared" si="102"/>
        <v>61</v>
      </c>
      <c r="CH85" s="4">
        <v>699.47505340086343</v>
      </c>
      <c r="CI85" s="4">
        <f t="shared" si="103"/>
        <v>60</v>
      </c>
      <c r="CJ85" s="7">
        <v>0.82499999999999996</v>
      </c>
      <c r="CK85" s="20">
        <f t="shared" si="111"/>
        <v>14</v>
      </c>
      <c r="CL85" s="8">
        <v>0.82499999999999996</v>
      </c>
      <c r="CM85" s="4">
        <f t="shared" si="112"/>
        <v>14</v>
      </c>
      <c r="CN85" s="5">
        <v>87229.27760723044</v>
      </c>
      <c r="CO85" s="20">
        <f t="shared" si="113"/>
        <v>77</v>
      </c>
      <c r="CP85" s="4">
        <v>84784.854957680407</v>
      </c>
      <c r="CQ85" s="4">
        <f t="shared" si="114"/>
        <v>76</v>
      </c>
      <c r="CR85" s="21">
        <v>7.0000000000000007E-2</v>
      </c>
    </row>
    <row r="86" spans="1:96" s="64" customFormat="1">
      <c r="A86" s="54" t="s">
        <v>34</v>
      </c>
      <c r="B86" s="55">
        <v>-0.22182441783500811</v>
      </c>
      <c r="C86" s="56">
        <f t="shared" si="74"/>
        <v>95</v>
      </c>
      <c r="D86" s="57">
        <v>-6.0170785500197929E-2</v>
      </c>
      <c r="E86" s="58">
        <f t="shared" si="75"/>
        <v>78</v>
      </c>
      <c r="F86" s="59">
        <v>41.676795579999997</v>
      </c>
      <c r="G86" s="56">
        <f t="shared" si="76"/>
        <v>62</v>
      </c>
      <c r="H86" s="60">
        <v>41.417867440000002</v>
      </c>
      <c r="I86" s="58">
        <f t="shared" si="77"/>
        <v>63</v>
      </c>
      <c r="J86" s="55">
        <v>0.2299175642337084</v>
      </c>
      <c r="K86" s="56">
        <f t="shared" si="78"/>
        <v>12</v>
      </c>
      <c r="L86" s="57">
        <v>0.23027136155810224</v>
      </c>
      <c r="M86" s="58">
        <f t="shared" si="79"/>
        <v>12</v>
      </c>
      <c r="N86" s="55">
        <v>0.20539743666887297</v>
      </c>
      <c r="O86" s="56">
        <f t="shared" si="80"/>
        <v>53</v>
      </c>
      <c r="P86" s="57">
        <v>0.20049284484294283</v>
      </c>
      <c r="Q86" s="58">
        <f t="shared" si="81"/>
        <v>56</v>
      </c>
      <c r="R86" s="55">
        <v>6.8626271135447378E-2</v>
      </c>
      <c r="S86" s="56">
        <f t="shared" si="82"/>
        <v>38</v>
      </c>
      <c r="T86" s="57">
        <v>6.8879520218514345E-2</v>
      </c>
      <c r="U86" s="58">
        <f t="shared" si="83"/>
        <v>39</v>
      </c>
      <c r="V86" s="55">
        <v>0.43889911525443859</v>
      </c>
      <c r="W86" s="56">
        <f t="shared" si="84"/>
        <v>5</v>
      </c>
      <c r="X86" s="57">
        <v>0.42322042363171658</v>
      </c>
      <c r="Y86" s="58">
        <f t="shared" si="85"/>
        <v>5</v>
      </c>
      <c r="Z86" s="55">
        <v>0.13742758728667606</v>
      </c>
      <c r="AA86" s="56">
        <f t="shared" si="86"/>
        <v>58</v>
      </c>
      <c r="AB86" s="57">
        <v>0.14480746791131854</v>
      </c>
      <c r="AC86" s="58">
        <f t="shared" si="87"/>
        <v>34</v>
      </c>
      <c r="AD86" s="55">
        <v>0.20399999999999999</v>
      </c>
      <c r="AE86" s="56">
        <f t="shared" si="88"/>
        <v>1</v>
      </c>
      <c r="AF86" s="57">
        <v>0.19699999999999998</v>
      </c>
      <c r="AG86" s="58">
        <f t="shared" si="89"/>
        <v>1</v>
      </c>
      <c r="AH86" s="61">
        <v>31.757946704391259</v>
      </c>
      <c r="AI86" s="56">
        <f t="shared" si="115"/>
        <v>36</v>
      </c>
      <c r="AJ86" s="58">
        <v>11</v>
      </c>
      <c r="AK86" s="58">
        <f t="shared" si="115"/>
        <v>62</v>
      </c>
      <c r="AL86" s="57">
        <v>0.188</v>
      </c>
      <c r="AM86" s="56">
        <f t="shared" si="116"/>
        <v>11</v>
      </c>
      <c r="AN86" s="58">
        <v>6537</v>
      </c>
      <c r="AO86" s="58">
        <f t="shared" si="117"/>
        <v>58</v>
      </c>
      <c r="AP86" s="55">
        <v>0.9680000305175781</v>
      </c>
      <c r="AQ86" s="56">
        <f t="shared" si="104"/>
        <v>16</v>
      </c>
      <c r="AR86" s="57">
        <v>1.0030000305175781</v>
      </c>
      <c r="AS86" s="58">
        <f t="shared" si="104"/>
        <v>19</v>
      </c>
      <c r="AT86" s="62">
        <v>0.17</v>
      </c>
      <c r="AU86" s="58">
        <f t="shared" si="105"/>
        <v>24</v>
      </c>
      <c r="AV86" s="63">
        <v>0.31356555223464966</v>
      </c>
      <c r="AW86" s="56">
        <f t="shared" si="106"/>
        <v>87</v>
      </c>
      <c r="AX86" s="64">
        <v>0.41603665521191296</v>
      </c>
      <c r="AY86" s="58">
        <f t="shared" si="106"/>
        <v>91</v>
      </c>
      <c r="AZ86" s="55">
        <v>0.79955215813450697</v>
      </c>
      <c r="BA86" s="56">
        <f t="shared" si="90"/>
        <v>95</v>
      </c>
      <c r="BB86" s="57">
        <v>0.77356446370530874</v>
      </c>
      <c r="BC86" s="58">
        <f t="shared" si="91"/>
        <v>92</v>
      </c>
      <c r="BD86" s="55">
        <v>0.55107713690062543</v>
      </c>
      <c r="BE86" s="56">
        <f t="shared" si="92"/>
        <v>93</v>
      </c>
      <c r="BF86" s="57">
        <v>0.49597585513078468</v>
      </c>
      <c r="BG86" s="58">
        <f t="shared" si="93"/>
        <v>95</v>
      </c>
      <c r="BH86" s="55">
        <v>0.4561603857378505</v>
      </c>
      <c r="BI86" s="56">
        <f t="shared" si="107"/>
        <v>1</v>
      </c>
      <c r="BJ86" s="57">
        <v>0.46314184036603967</v>
      </c>
      <c r="BK86" s="58">
        <f t="shared" si="108"/>
        <v>2</v>
      </c>
      <c r="BL86" s="65">
        <v>36247</v>
      </c>
      <c r="BM86" s="56">
        <f t="shared" si="94"/>
        <v>95</v>
      </c>
      <c r="BN86" s="58">
        <v>33895</v>
      </c>
      <c r="BO86" s="58">
        <f t="shared" si="95"/>
        <v>93</v>
      </c>
      <c r="BP86" s="55">
        <v>0.61199999999999999</v>
      </c>
      <c r="BQ86" s="56">
        <f t="shared" si="96"/>
        <v>54</v>
      </c>
      <c r="BR86" s="57">
        <v>0.622</v>
      </c>
      <c r="BS86" s="58">
        <f t="shared" si="97"/>
        <v>53</v>
      </c>
      <c r="BT86" s="55">
        <v>0.83399999999999996</v>
      </c>
      <c r="BU86" s="56">
        <f t="shared" si="109"/>
        <v>35</v>
      </c>
      <c r="BV86" s="57">
        <v>0.86599999999999999</v>
      </c>
      <c r="BW86" s="58">
        <f t="shared" si="110"/>
        <v>8</v>
      </c>
      <c r="BX86" s="55">
        <v>7.2999999999999995E-2</v>
      </c>
      <c r="BY86" s="56">
        <f t="shared" si="98"/>
        <v>1</v>
      </c>
      <c r="BZ86" s="57">
        <v>9.7402597402597407E-2</v>
      </c>
      <c r="CA86" s="58">
        <f t="shared" si="99"/>
        <v>1</v>
      </c>
      <c r="CB86" s="65">
        <v>824</v>
      </c>
      <c r="CC86" s="56">
        <f t="shared" si="100"/>
        <v>46</v>
      </c>
      <c r="CD86" s="58">
        <v>785</v>
      </c>
      <c r="CE86" s="58">
        <f t="shared" si="101"/>
        <v>45</v>
      </c>
      <c r="CF86" s="65">
        <v>720.79435217623654</v>
      </c>
      <c r="CG86" s="56">
        <f t="shared" si="102"/>
        <v>60</v>
      </c>
      <c r="CH86" s="58">
        <v>689.11197479361908</v>
      </c>
      <c r="CI86" s="58">
        <f t="shared" si="103"/>
        <v>63</v>
      </c>
      <c r="CJ86" s="66">
        <v>1</v>
      </c>
      <c r="CK86" s="56">
        <f t="shared" si="111"/>
        <v>1</v>
      </c>
      <c r="CL86" s="67">
        <v>1</v>
      </c>
      <c r="CM86" s="58">
        <f t="shared" si="112"/>
        <v>1</v>
      </c>
      <c r="CN86" s="65">
        <v>72079.435217623657</v>
      </c>
      <c r="CO86" s="56">
        <f t="shared" si="113"/>
        <v>96</v>
      </c>
      <c r="CP86" s="58">
        <v>68911.197479361916</v>
      </c>
      <c r="CQ86" s="58">
        <f t="shared" si="114"/>
        <v>97</v>
      </c>
      <c r="CR86" s="68">
        <v>6.7500000000000004E-2</v>
      </c>
    </row>
    <row r="87" spans="1:96">
      <c r="A87" s="52" t="s">
        <v>89</v>
      </c>
      <c r="B87" s="17">
        <v>5.8252427184466021E-2</v>
      </c>
      <c r="C87" s="20">
        <f t="shared" si="74"/>
        <v>46</v>
      </c>
      <c r="D87" s="19">
        <v>5.7343893402223053E-2</v>
      </c>
      <c r="E87" s="4">
        <f t="shared" si="75"/>
        <v>53</v>
      </c>
      <c r="F87" s="35">
        <v>42.216642749999998</v>
      </c>
      <c r="G87" s="20">
        <f t="shared" si="76"/>
        <v>56</v>
      </c>
      <c r="H87" s="36">
        <v>42.188998589999997</v>
      </c>
      <c r="I87" s="4">
        <f t="shared" si="77"/>
        <v>57</v>
      </c>
      <c r="J87" s="17">
        <v>0.20248505111554041</v>
      </c>
      <c r="K87" s="20">
        <f t="shared" si="78"/>
        <v>45</v>
      </c>
      <c r="L87" s="19">
        <v>0.2037769206043073</v>
      </c>
      <c r="M87" s="4">
        <f t="shared" si="79"/>
        <v>47</v>
      </c>
      <c r="N87" s="17">
        <v>0.20361023596733749</v>
      </c>
      <c r="O87" s="20">
        <f t="shared" si="80"/>
        <v>55</v>
      </c>
      <c r="P87" s="19">
        <v>0.20077145612343297</v>
      </c>
      <c r="Q87" s="4">
        <f t="shared" si="81"/>
        <v>54</v>
      </c>
      <c r="R87" s="17">
        <v>5.6870057223686751E-2</v>
      </c>
      <c r="S87" s="20">
        <f t="shared" si="82"/>
        <v>79</v>
      </c>
      <c r="T87" s="19">
        <v>5.8630665380906458E-2</v>
      </c>
      <c r="U87" s="4">
        <f t="shared" si="83"/>
        <v>77</v>
      </c>
      <c r="V87" s="17">
        <v>0.24929283188685311</v>
      </c>
      <c r="W87" s="20">
        <f t="shared" si="84"/>
        <v>65</v>
      </c>
      <c r="X87" s="19">
        <v>0.23216684793039472</v>
      </c>
      <c r="Y87" s="4">
        <f t="shared" si="85"/>
        <v>68</v>
      </c>
      <c r="Z87" s="17">
        <v>0.14618245728766452</v>
      </c>
      <c r="AA87" s="20">
        <f t="shared" si="86"/>
        <v>41</v>
      </c>
      <c r="AB87" s="19">
        <v>0.12960951112022137</v>
      </c>
      <c r="AC87" s="4">
        <f t="shared" si="87"/>
        <v>63</v>
      </c>
      <c r="AD87" s="17">
        <v>0.128</v>
      </c>
      <c r="AE87" s="20">
        <f t="shared" si="88"/>
        <v>78</v>
      </c>
      <c r="AF87" s="19">
        <v>0.13500000000000001</v>
      </c>
      <c r="AG87" s="4">
        <f t="shared" si="89"/>
        <v>77</v>
      </c>
      <c r="AH87" s="11">
        <v>37.951264251490379</v>
      </c>
      <c r="AI87" s="20">
        <f t="shared" si="115"/>
        <v>25</v>
      </c>
      <c r="AJ87" s="4">
        <v>24</v>
      </c>
      <c r="AK87" s="4">
        <f t="shared" si="115"/>
        <v>31</v>
      </c>
      <c r="AL87" s="43">
        <v>0.159</v>
      </c>
      <c r="AM87" s="20">
        <f t="shared" si="116"/>
        <v>47</v>
      </c>
      <c r="AN87" s="4">
        <v>10007</v>
      </c>
      <c r="AO87" s="4">
        <f t="shared" si="117"/>
        <v>44</v>
      </c>
      <c r="AP87" s="17">
        <v>0.76199996948242188</v>
      </c>
      <c r="AQ87" s="20">
        <f t="shared" si="104"/>
        <v>36</v>
      </c>
      <c r="AR87" s="19">
        <v>0.80300003051757818</v>
      </c>
      <c r="AS87" s="4">
        <f t="shared" si="104"/>
        <v>36</v>
      </c>
      <c r="AT87" s="3">
        <v>0.121</v>
      </c>
      <c r="AU87" s="4">
        <f t="shared" si="105"/>
        <v>73</v>
      </c>
      <c r="AV87" s="6">
        <v>0.38746535778045654</v>
      </c>
      <c r="AW87" s="20">
        <f t="shared" si="106"/>
        <v>61</v>
      </c>
      <c r="AX87" s="1">
        <v>0.52334181409384062</v>
      </c>
      <c r="AY87" s="4">
        <f t="shared" si="106"/>
        <v>63</v>
      </c>
      <c r="AZ87" s="17">
        <v>0.89014214432470962</v>
      </c>
      <c r="BA87" s="20">
        <f t="shared" si="90"/>
        <v>39</v>
      </c>
      <c r="BB87" s="19">
        <v>0.87905023144179673</v>
      </c>
      <c r="BC87" s="4">
        <f t="shared" si="91"/>
        <v>32</v>
      </c>
      <c r="BD87" s="17">
        <v>0.71315359134554912</v>
      </c>
      <c r="BE87" s="20">
        <f t="shared" si="92"/>
        <v>46</v>
      </c>
      <c r="BF87" s="19">
        <v>0.71824104234527686</v>
      </c>
      <c r="BG87" s="4">
        <f t="shared" si="93"/>
        <v>35</v>
      </c>
      <c r="BH87" s="17">
        <v>0.19148453452317932</v>
      </c>
      <c r="BI87" s="20">
        <f t="shared" si="107"/>
        <v>64</v>
      </c>
      <c r="BJ87" s="19">
        <v>0.16651508261330908</v>
      </c>
      <c r="BK87" s="4">
        <f t="shared" si="108"/>
        <v>85</v>
      </c>
      <c r="BL87" s="5">
        <v>42613</v>
      </c>
      <c r="BM87" s="20">
        <f t="shared" si="94"/>
        <v>49</v>
      </c>
      <c r="BN87" s="4">
        <v>39931</v>
      </c>
      <c r="BO87" s="4">
        <f t="shared" si="95"/>
        <v>47</v>
      </c>
      <c r="BP87" s="17">
        <v>0.622</v>
      </c>
      <c r="BQ87" s="20">
        <f t="shared" si="96"/>
        <v>49</v>
      </c>
      <c r="BR87" s="19">
        <v>0.63100000000000001</v>
      </c>
      <c r="BS87" s="4">
        <f t="shared" si="97"/>
        <v>51</v>
      </c>
      <c r="BT87" s="17">
        <v>0.84099999999999997</v>
      </c>
      <c r="BU87" s="20">
        <f t="shared" si="109"/>
        <v>29</v>
      </c>
      <c r="BV87" s="19">
        <v>0.83499999999999996</v>
      </c>
      <c r="BW87" s="4">
        <f t="shared" si="110"/>
        <v>36</v>
      </c>
      <c r="BX87" s="17">
        <v>3.3000000000000002E-2</v>
      </c>
      <c r="BY87" s="20">
        <f t="shared" si="98"/>
        <v>73</v>
      </c>
      <c r="BZ87" s="19">
        <v>4.6441640162785132E-2</v>
      </c>
      <c r="CA87" s="4">
        <f t="shared" si="99"/>
        <v>72</v>
      </c>
      <c r="CB87" s="5">
        <v>794</v>
      </c>
      <c r="CC87" s="20">
        <f t="shared" si="100"/>
        <v>60</v>
      </c>
      <c r="CD87" s="4">
        <v>758</v>
      </c>
      <c r="CE87" s="4">
        <f t="shared" si="101"/>
        <v>61</v>
      </c>
      <c r="CF87" s="5">
        <v>588.29903235294114</v>
      </c>
      <c r="CG87" s="20">
        <f t="shared" si="102"/>
        <v>85</v>
      </c>
      <c r="CH87" s="4">
        <v>556.07271403461073</v>
      </c>
      <c r="CI87" s="4">
        <f t="shared" si="103"/>
        <v>87</v>
      </c>
      <c r="CJ87" s="7">
        <v>0.61</v>
      </c>
      <c r="CK87" s="20">
        <f t="shared" si="111"/>
        <v>67</v>
      </c>
      <c r="CL87" s="8">
        <v>0.67</v>
      </c>
      <c r="CM87" s="4">
        <f t="shared" si="112"/>
        <v>51</v>
      </c>
      <c r="CN87" s="5">
        <v>96442.464320154293</v>
      </c>
      <c r="CO87" s="20">
        <f t="shared" si="113"/>
        <v>65</v>
      </c>
      <c r="CP87" s="4">
        <v>82995.927467852351</v>
      </c>
      <c r="CQ87" s="4">
        <f t="shared" si="114"/>
        <v>82</v>
      </c>
      <c r="CR87" s="21">
        <v>7.0000000000000007E-2</v>
      </c>
    </row>
    <row r="88" spans="1:96">
      <c r="A88" s="52" t="s">
        <v>90</v>
      </c>
      <c r="B88" s="17">
        <v>-3.0495380514581308E-3</v>
      </c>
      <c r="C88" s="20">
        <f t="shared" si="74"/>
        <v>65</v>
      </c>
      <c r="D88" s="19">
        <v>-2.2694659690487229E-2</v>
      </c>
      <c r="E88" s="4">
        <f t="shared" si="75"/>
        <v>70</v>
      </c>
      <c r="F88" s="35">
        <v>45.552516410000003</v>
      </c>
      <c r="G88" s="20">
        <f t="shared" si="76"/>
        <v>25</v>
      </c>
      <c r="H88" s="36">
        <v>45.546351080000001</v>
      </c>
      <c r="I88" s="4">
        <f t="shared" si="77"/>
        <v>23</v>
      </c>
      <c r="J88" s="17">
        <v>0.17219724863900246</v>
      </c>
      <c r="K88" s="20">
        <f t="shared" si="78"/>
        <v>84</v>
      </c>
      <c r="L88" s="19">
        <v>0.17332671838354682</v>
      </c>
      <c r="M88" s="4">
        <f t="shared" si="79"/>
        <v>83</v>
      </c>
      <c r="N88" s="17">
        <v>0.21737559014208588</v>
      </c>
      <c r="O88" s="20">
        <f t="shared" si="80"/>
        <v>40</v>
      </c>
      <c r="P88" s="19">
        <v>0.21249774490348186</v>
      </c>
      <c r="Q88" s="4">
        <f t="shared" si="81"/>
        <v>42</v>
      </c>
      <c r="R88" s="17">
        <v>6.4672795861663912E-2</v>
      </c>
      <c r="S88" s="20">
        <f t="shared" si="82"/>
        <v>50</v>
      </c>
      <c r="T88" s="19">
        <v>6.5690961573155335E-2</v>
      </c>
      <c r="U88" s="4">
        <f t="shared" si="83"/>
        <v>51</v>
      </c>
      <c r="V88" s="17">
        <v>0.23536442359732995</v>
      </c>
      <c r="W88" s="20">
        <f t="shared" si="84"/>
        <v>74</v>
      </c>
      <c r="X88" s="19">
        <v>0.21945843828715364</v>
      </c>
      <c r="Y88" s="4">
        <f t="shared" si="85"/>
        <v>74</v>
      </c>
      <c r="Z88" s="17">
        <v>0.12333286338643733</v>
      </c>
      <c r="AA88" s="20">
        <f t="shared" si="86"/>
        <v>87</v>
      </c>
      <c r="AB88" s="19">
        <v>0.12373794031859996</v>
      </c>
      <c r="AC88" s="4">
        <f t="shared" si="87"/>
        <v>78</v>
      </c>
      <c r="AD88" s="17">
        <v>0.13900000000000001</v>
      </c>
      <c r="AE88" s="20">
        <f t="shared" si="88"/>
        <v>59</v>
      </c>
      <c r="AF88" s="19">
        <v>0.14199999999999999</v>
      </c>
      <c r="AG88" s="4">
        <f t="shared" si="89"/>
        <v>66</v>
      </c>
      <c r="AH88" s="11">
        <v>54.653170976980086</v>
      </c>
      <c r="AI88" s="20">
        <f t="shared" si="115"/>
        <v>6</v>
      </c>
      <c r="AJ88" s="4">
        <v>25</v>
      </c>
      <c r="AK88" s="4">
        <f t="shared" si="115"/>
        <v>30</v>
      </c>
      <c r="AL88" s="43">
        <v>0.17399999999999999</v>
      </c>
      <c r="AM88" s="20">
        <f t="shared" si="116"/>
        <v>21</v>
      </c>
      <c r="AN88" s="4">
        <v>7935</v>
      </c>
      <c r="AO88" s="4">
        <f t="shared" si="117"/>
        <v>52</v>
      </c>
      <c r="AP88" s="17">
        <v>1.03</v>
      </c>
      <c r="AQ88" s="20">
        <f t="shared" si="104"/>
        <v>12</v>
      </c>
      <c r="AR88" s="19">
        <v>1.018000030517578</v>
      </c>
      <c r="AS88" s="4">
        <f t="shared" si="104"/>
        <v>17</v>
      </c>
      <c r="AT88" s="3">
        <v>0.17499999999999999</v>
      </c>
      <c r="AU88" s="4">
        <f t="shared" si="105"/>
        <v>21</v>
      </c>
      <c r="AV88" s="6">
        <v>0.3600485622882843</v>
      </c>
      <c r="AW88" s="20">
        <f t="shared" si="106"/>
        <v>70</v>
      </c>
      <c r="AX88" s="1">
        <v>0.52355487649605292</v>
      </c>
      <c r="AY88" s="4">
        <f t="shared" si="106"/>
        <v>62</v>
      </c>
      <c r="AZ88" s="17">
        <v>0.8406772745818033</v>
      </c>
      <c r="BA88" s="20">
        <f t="shared" si="90"/>
        <v>75</v>
      </c>
      <c r="BB88" s="19">
        <v>0.8242414955562366</v>
      </c>
      <c r="BC88" s="4">
        <f t="shared" si="91"/>
        <v>66</v>
      </c>
      <c r="BD88" s="17">
        <v>0.64402284781721741</v>
      </c>
      <c r="BE88" s="20">
        <f t="shared" si="92"/>
        <v>67</v>
      </c>
      <c r="BF88" s="19">
        <v>0.61701910307487995</v>
      </c>
      <c r="BG88" s="4">
        <f t="shared" si="93"/>
        <v>70</v>
      </c>
      <c r="BH88" s="17">
        <v>0.19045884923525128</v>
      </c>
      <c r="BI88" s="20">
        <f t="shared" si="107"/>
        <v>66</v>
      </c>
      <c r="BJ88" s="19">
        <v>0.17042304447390624</v>
      </c>
      <c r="BK88" s="4">
        <f t="shared" si="108"/>
        <v>80</v>
      </c>
      <c r="BL88" s="5">
        <v>41186</v>
      </c>
      <c r="BM88" s="20">
        <f t="shared" si="94"/>
        <v>58</v>
      </c>
      <c r="BN88" s="4">
        <v>38775</v>
      </c>
      <c r="BO88" s="4">
        <f t="shared" si="95"/>
        <v>58</v>
      </c>
      <c r="BP88" s="17">
        <v>0.3</v>
      </c>
      <c r="BQ88" s="20">
        <f t="shared" si="96"/>
        <v>96</v>
      </c>
      <c r="BR88" s="19">
        <v>0.318</v>
      </c>
      <c r="BS88" s="4">
        <f t="shared" si="97"/>
        <v>95</v>
      </c>
      <c r="BT88" s="17">
        <v>0.88700000000000001</v>
      </c>
      <c r="BU88" s="20">
        <f t="shared" si="109"/>
        <v>1</v>
      </c>
      <c r="BV88" s="19">
        <v>0.88500000000000001</v>
      </c>
      <c r="BW88" s="4">
        <f t="shared" si="110"/>
        <v>1</v>
      </c>
      <c r="BX88" s="17">
        <v>3.2000000000000001E-2</v>
      </c>
      <c r="BY88" s="20">
        <f t="shared" si="98"/>
        <v>86</v>
      </c>
      <c r="BZ88" s="19">
        <v>4.59301209445191E-2</v>
      </c>
      <c r="CA88" s="4">
        <f t="shared" si="99"/>
        <v>77</v>
      </c>
      <c r="CB88" s="5">
        <v>699</v>
      </c>
      <c r="CC88" s="20">
        <f t="shared" si="100"/>
        <v>98</v>
      </c>
      <c r="CD88" s="4">
        <v>675</v>
      </c>
      <c r="CE88" s="4">
        <f t="shared" si="101"/>
        <v>97</v>
      </c>
      <c r="CF88" s="5">
        <v>696.11841233537803</v>
      </c>
      <c r="CG88" s="20">
        <f t="shared" si="102"/>
        <v>66</v>
      </c>
      <c r="CH88" s="4">
        <v>625.23761445663911</v>
      </c>
      <c r="CI88" s="4">
        <f t="shared" si="103"/>
        <v>72</v>
      </c>
      <c r="CJ88" s="7">
        <v>0.66</v>
      </c>
      <c r="CK88" s="20">
        <f t="shared" si="111"/>
        <v>53</v>
      </c>
      <c r="CL88" s="8">
        <v>0.66</v>
      </c>
      <c r="CM88" s="4">
        <f t="shared" si="112"/>
        <v>56</v>
      </c>
      <c r="CN88" s="5">
        <v>105472.48671748152</v>
      </c>
      <c r="CO88" s="20">
        <f t="shared" si="113"/>
        <v>54</v>
      </c>
      <c r="CP88" s="4">
        <v>94732.971887369553</v>
      </c>
      <c r="CQ88" s="4">
        <f t="shared" si="114"/>
        <v>62</v>
      </c>
      <c r="CR88" s="21">
        <v>6.7500000000000004E-2</v>
      </c>
    </row>
    <row r="89" spans="1:96" s="64" customFormat="1">
      <c r="A89" s="54" t="s">
        <v>91</v>
      </c>
      <c r="B89" s="55">
        <v>-3.8108362746614543E-3</v>
      </c>
      <c r="C89" s="56">
        <f t="shared" si="74"/>
        <v>66</v>
      </c>
      <c r="D89" s="57">
        <v>-7.0235701519213581E-3</v>
      </c>
      <c r="E89" s="58">
        <f t="shared" si="75"/>
        <v>66</v>
      </c>
      <c r="F89" s="59">
        <v>42.54892761</v>
      </c>
      <c r="G89" s="56">
        <f t="shared" si="76"/>
        <v>52</v>
      </c>
      <c r="H89" s="60">
        <v>42.695205479999998</v>
      </c>
      <c r="I89" s="58">
        <f t="shared" si="77"/>
        <v>49</v>
      </c>
      <c r="J89" s="55">
        <v>0.20332428669863456</v>
      </c>
      <c r="K89" s="56">
        <f t="shared" si="78"/>
        <v>44</v>
      </c>
      <c r="L89" s="57">
        <v>0.20488798370672098</v>
      </c>
      <c r="M89" s="58">
        <f t="shared" si="79"/>
        <v>43</v>
      </c>
      <c r="N89" s="55">
        <v>0.2033524109515841</v>
      </c>
      <c r="O89" s="56">
        <f t="shared" si="80"/>
        <v>56</v>
      </c>
      <c r="P89" s="57">
        <v>0.20115176627572162</v>
      </c>
      <c r="Q89" s="58">
        <f t="shared" si="81"/>
        <v>53</v>
      </c>
      <c r="R89" s="55">
        <v>5.2297048359652945E-2</v>
      </c>
      <c r="S89" s="56">
        <f t="shared" si="82"/>
        <v>86</v>
      </c>
      <c r="T89" s="57">
        <v>5.333239693798722E-2</v>
      </c>
      <c r="U89" s="58">
        <f t="shared" si="83"/>
        <v>87</v>
      </c>
      <c r="V89" s="55">
        <v>0.29350375728632627</v>
      </c>
      <c r="W89" s="56">
        <f t="shared" si="84"/>
        <v>41</v>
      </c>
      <c r="X89" s="57">
        <v>0.2818978204499264</v>
      </c>
      <c r="Y89" s="58">
        <f t="shared" si="85"/>
        <v>37</v>
      </c>
      <c r="Z89" s="55">
        <v>0.16718266253869968</v>
      </c>
      <c r="AA89" s="56">
        <f t="shared" si="86"/>
        <v>17</v>
      </c>
      <c r="AB89" s="57">
        <v>0.15154029481860712</v>
      </c>
      <c r="AC89" s="58">
        <f t="shared" si="87"/>
        <v>26</v>
      </c>
      <c r="AD89" s="55">
        <v>0.156</v>
      </c>
      <c r="AE89" s="56">
        <f t="shared" si="88"/>
        <v>25</v>
      </c>
      <c r="AF89" s="57">
        <v>0.159</v>
      </c>
      <c r="AG89" s="58">
        <f t="shared" si="89"/>
        <v>27</v>
      </c>
      <c r="AH89" s="61">
        <v>20.925463499016502</v>
      </c>
      <c r="AI89" s="56">
        <f t="shared" si="115"/>
        <v>69</v>
      </c>
      <c r="AJ89" s="58">
        <v>15</v>
      </c>
      <c r="AK89" s="58">
        <f t="shared" si="115"/>
        <v>51</v>
      </c>
      <c r="AL89" s="57">
        <v>0.17199999999999999</v>
      </c>
      <c r="AM89" s="56">
        <f t="shared" si="116"/>
        <v>26</v>
      </c>
      <c r="AN89" s="58">
        <v>12338</v>
      </c>
      <c r="AO89" s="58">
        <f t="shared" si="117"/>
        <v>35</v>
      </c>
      <c r="AP89" s="55">
        <v>0.62900001525878901</v>
      </c>
      <c r="AQ89" s="56">
        <f t="shared" si="104"/>
        <v>54</v>
      </c>
      <c r="AR89" s="57">
        <v>0.62099998474121099</v>
      </c>
      <c r="AS89" s="58">
        <f t="shared" si="104"/>
        <v>54</v>
      </c>
      <c r="AT89" s="62">
        <v>0.16200000000000001</v>
      </c>
      <c r="AU89" s="58">
        <f t="shared" si="105"/>
        <v>31</v>
      </c>
      <c r="AV89" s="63">
        <v>0.41805285215377808</v>
      </c>
      <c r="AW89" s="56">
        <f t="shared" si="106"/>
        <v>45</v>
      </c>
      <c r="AX89" s="64">
        <v>0.59203708753749662</v>
      </c>
      <c r="AY89" s="58">
        <f t="shared" si="106"/>
        <v>33</v>
      </c>
      <c r="AZ89" s="55">
        <v>0.83472983690217584</v>
      </c>
      <c r="BA89" s="56">
        <f t="shared" si="90"/>
        <v>77</v>
      </c>
      <c r="BB89" s="57">
        <v>0.80509724556649398</v>
      </c>
      <c r="BC89" s="58">
        <f t="shared" si="91"/>
        <v>77</v>
      </c>
      <c r="BD89" s="55">
        <v>0.63146098410399643</v>
      </c>
      <c r="BE89" s="56">
        <f t="shared" si="92"/>
        <v>71</v>
      </c>
      <c r="BF89" s="57">
        <v>0.60734744280177</v>
      </c>
      <c r="BG89" s="58">
        <f t="shared" si="93"/>
        <v>72</v>
      </c>
      <c r="BH89" s="55">
        <v>0.20023132398965846</v>
      </c>
      <c r="BI89" s="56">
        <f t="shared" si="107"/>
        <v>57</v>
      </c>
      <c r="BJ89" s="57">
        <v>0.22590279663317947</v>
      </c>
      <c r="BK89" s="58">
        <f t="shared" si="108"/>
        <v>50</v>
      </c>
      <c r="BL89" s="65">
        <v>42133</v>
      </c>
      <c r="BM89" s="56">
        <f t="shared" si="94"/>
        <v>51</v>
      </c>
      <c r="BN89" s="58">
        <v>39696</v>
      </c>
      <c r="BO89" s="58">
        <f t="shared" si="95"/>
        <v>50</v>
      </c>
      <c r="BP89" s="55">
        <v>0.67500000000000004</v>
      </c>
      <c r="BQ89" s="56">
        <f t="shared" si="96"/>
        <v>38</v>
      </c>
      <c r="BR89" s="57">
        <v>0.68899999999999995</v>
      </c>
      <c r="BS89" s="58">
        <f t="shared" si="97"/>
        <v>33</v>
      </c>
      <c r="BT89" s="55">
        <v>0.84699999999999998</v>
      </c>
      <c r="BU89" s="56">
        <f t="shared" si="109"/>
        <v>17</v>
      </c>
      <c r="BV89" s="57">
        <v>0.86399999999999999</v>
      </c>
      <c r="BW89" s="58">
        <f t="shared" si="110"/>
        <v>10</v>
      </c>
      <c r="BX89" s="55">
        <v>3.4000000000000002E-2</v>
      </c>
      <c r="BY89" s="56">
        <f t="shared" si="98"/>
        <v>63</v>
      </c>
      <c r="BZ89" s="57">
        <v>4.6853539767761271E-2</v>
      </c>
      <c r="CA89" s="58">
        <f t="shared" si="99"/>
        <v>68</v>
      </c>
      <c r="CB89" s="65">
        <v>818</v>
      </c>
      <c r="CC89" s="56">
        <f t="shared" si="100"/>
        <v>48</v>
      </c>
      <c r="CD89" s="58">
        <v>776</v>
      </c>
      <c r="CE89" s="58">
        <f t="shared" si="101"/>
        <v>49</v>
      </c>
      <c r="CF89" s="65">
        <v>541.69891373607697</v>
      </c>
      <c r="CG89" s="56">
        <f t="shared" si="102"/>
        <v>94</v>
      </c>
      <c r="CH89" s="58">
        <v>519.10140073249704</v>
      </c>
      <c r="CI89" s="58">
        <f t="shared" si="103"/>
        <v>94</v>
      </c>
      <c r="CJ89" s="66">
        <v>0.55200000000000005</v>
      </c>
      <c r="CK89" s="56">
        <f t="shared" si="111"/>
        <v>80</v>
      </c>
      <c r="CL89" s="67">
        <v>0.58199999999999996</v>
      </c>
      <c r="CM89" s="58">
        <f t="shared" si="112"/>
        <v>77</v>
      </c>
      <c r="CN89" s="65">
        <v>98133.86118407191</v>
      </c>
      <c r="CO89" s="56">
        <f t="shared" si="113"/>
        <v>64</v>
      </c>
      <c r="CP89" s="58">
        <v>89192.680538229732</v>
      </c>
      <c r="CQ89" s="58">
        <f t="shared" si="114"/>
        <v>71</v>
      </c>
      <c r="CR89" s="68">
        <v>7.0000000000000007E-2</v>
      </c>
    </row>
    <row r="90" spans="1:96">
      <c r="A90" s="52" t="s">
        <v>92</v>
      </c>
      <c r="B90" s="17">
        <v>3.8289089744502174E-2</v>
      </c>
      <c r="C90" s="20">
        <f t="shared" si="74"/>
        <v>50</v>
      </c>
      <c r="D90" s="19">
        <v>5.7579406894475389E-2</v>
      </c>
      <c r="E90" s="4">
        <f t="shared" si="75"/>
        <v>52</v>
      </c>
      <c r="F90" s="35">
        <v>40.138586959999998</v>
      </c>
      <c r="G90" s="20">
        <f t="shared" si="76"/>
        <v>71</v>
      </c>
      <c r="H90" s="36">
        <v>40.15860215</v>
      </c>
      <c r="I90" s="4">
        <f t="shared" si="77"/>
        <v>71</v>
      </c>
      <c r="J90" s="17">
        <v>0.23122909401466088</v>
      </c>
      <c r="K90" s="20">
        <f t="shared" si="78"/>
        <v>9</v>
      </c>
      <c r="L90" s="19">
        <v>0.23202219219005618</v>
      </c>
      <c r="M90" s="4">
        <f t="shared" si="79"/>
        <v>11</v>
      </c>
      <c r="N90" s="17">
        <v>0.20083979787915451</v>
      </c>
      <c r="O90" s="20">
        <f t="shared" si="80"/>
        <v>57</v>
      </c>
      <c r="P90" s="19">
        <v>0.20072551390568319</v>
      </c>
      <c r="Q90" s="4">
        <f t="shared" si="81"/>
        <v>55</v>
      </c>
      <c r="R90" s="17">
        <v>6.7183830332360681E-2</v>
      </c>
      <c r="S90" s="20">
        <f t="shared" si="82"/>
        <v>43</v>
      </c>
      <c r="T90" s="19">
        <v>6.8283661711359273E-2</v>
      </c>
      <c r="U90" s="4">
        <f t="shared" si="83"/>
        <v>43</v>
      </c>
      <c r="V90" s="17">
        <v>0.4045806956398037</v>
      </c>
      <c r="W90" s="20">
        <f t="shared" si="84"/>
        <v>10</v>
      </c>
      <c r="X90" s="19">
        <v>0.38481749751455757</v>
      </c>
      <c r="Y90" s="4">
        <f t="shared" si="85"/>
        <v>8</v>
      </c>
      <c r="Z90" s="17">
        <v>0.22337042925278219</v>
      </c>
      <c r="AA90" s="20">
        <f t="shared" si="86"/>
        <v>1</v>
      </c>
      <c r="AB90" s="19">
        <v>0.19290543506892616</v>
      </c>
      <c r="AC90" s="4">
        <f t="shared" si="87"/>
        <v>3</v>
      </c>
      <c r="AD90" s="17">
        <v>0.161</v>
      </c>
      <c r="AE90" s="20">
        <f t="shared" si="88"/>
        <v>21</v>
      </c>
      <c r="AF90" s="19">
        <v>0.16899999999999998</v>
      </c>
      <c r="AG90" s="4">
        <f t="shared" si="89"/>
        <v>15</v>
      </c>
      <c r="AH90" s="11">
        <v>49.36878482262501</v>
      </c>
      <c r="AI90" s="20">
        <f t="shared" si="115"/>
        <v>12</v>
      </c>
      <c r="AJ90" s="4">
        <v>7</v>
      </c>
      <c r="AK90" s="4">
        <f t="shared" si="115"/>
        <v>75</v>
      </c>
      <c r="AL90" s="43">
        <v>0.22899999999999998</v>
      </c>
      <c r="AM90" s="20">
        <f t="shared" si="116"/>
        <v>1</v>
      </c>
      <c r="AN90" s="4">
        <v>3266</v>
      </c>
      <c r="AO90" s="4">
        <f t="shared" si="117"/>
        <v>77</v>
      </c>
      <c r="AP90" s="17">
        <v>0.7869999694824219</v>
      </c>
      <c r="AQ90" s="20">
        <f t="shared" si="104"/>
        <v>32</v>
      </c>
      <c r="AR90" s="19">
        <v>0.63900001525878902</v>
      </c>
      <c r="AS90" s="4">
        <f t="shared" si="104"/>
        <v>53</v>
      </c>
      <c r="AT90" s="3">
        <v>0.20300000000000001</v>
      </c>
      <c r="AU90" s="4">
        <f t="shared" si="105"/>
        <v>11</v>
      </c>
      <c r="AV90" s="6">
        <v>0.35804164409637451</v>
      </c>
      <c r="AW90" s="20">
        <f t="shared" si="106"/>
        <v>71</v>
      </c>
      <c r="AX90" s="1">
        <v>0.45398584179747614</v>
      </c>
      <c r="AY90" s="4">
        <f t="shared" si="106"/>
        <v>84</v>
      </c>
      <c r="AZ90" s="17">
        <v>0.81727921964814487</v>
      </c>
      <c r="BA90" s="20">
        <f t="shared" si="90"/>
        <v>90</v>
      </c>
      <c r="BB90" s="19">
        <v>0.75587188612099643</v>
      </c>
      <c r="BC90" s="4">
        <f t="shared" si="91"/>
        <v>96</v>
      </c>
      <c r="BD90" s="17">
        <v>0.58857341926493645</v>
      </c>
      <c r="BE90" s="20">
        <f t="shared" si="92"/>
        <v>87</v>
      </c>
      <c r="BF90" s="19">
        <v>0.50978647686832745</v>
      </c>
      <c r="BG90" s="4">
        <f t="shared" si="93"/>
        <v>93</v>
      </c>
      <c r="BH90" s="17">
        <v>0.20855263157894738</v>
      </c>
      <c r="BI90" s="20">
        <f t="shared" si="107"/>
        <v>50</v>
      </c>
      <c r="BJ90" s="19">
        <v>0.27410332346166499</v>
      </c>
      <c r="BK90" s="4">
        <f t="shared" si="108"/>
        <v>31</v>
      </c>
      <c r="BL90" s="5">
        <v>44213</v>
      </c>
      <c r="BM90" s="20">
        <f t="shared" si="94"/>
        <v>35</v>
      </c>
      <c r="BN90" s="4">
        <v>40824</v>
      </c>
      <c r="BO90" s="4">
        <f t="shared" si="95"/>
        <v>40</v>
      </c>
      <c r="BP90" s="17">
        <v>0.69399999999999995</v>
      </c>
      <c r="BQ90" s="20">
        <f t="shared" si="96"/>
        <v>32</v>
      </c>
      <c r="BR90" s="19">
        <v>0.68700000000000006</v>
      </c>
      <c r="BS90" s="4">
        <f t="shared" si="97"/>
        <v>36</v>
      </c>
      <c r="BT90" s="17">
        <v>0.85199999999999998</v>
      </c>
      <c r="BU90" s="20">
        <f t="shared" si="109"/>
        <v>13</v>
      </c>
      <c r="BV90" s="19">
        <v>0.83399999999999996</v>
      </c>
      <c r="BW90" s="4">
        <f t="shared" si="110"/>
        <v>37</v>
      </c>
      <c r="BX90" s="17">
        <v>3.3000000000000002E-2</v>
      </c>
      <c r="BY90" s="20">
        <f t="shared" si="98"/>
        <v>73</v>
      </c>
      <c r="BZ90" s="19">
        <v>4.8762522097819679E-2</v>
      </c>
      <c r="CA90" s="4">
        <f t="shared" si="99"/>
        <v>63</v>
      </c>
      <c r="CB90" s="5">
        <v>832</v>
      </c>
      <c r="CC90" s="20">
        <f t="shared" si="100"/>
        <v>42</v>
      </c>
      <c r="CD90" s="4">
        <v>755</v>
      </c>
      <c r="CE90" s="4">
        <f t="shared" si="101"/>
        <v>63</v>
      </c>
      <c r="CF90" s="5">
        <v>510.8620593783341</v>
      </c>
      <c r="CG90" s="20">
        <f t="shared" si="102"/>
        <v>99</v>
      </c>
      <c r="CH90" s="4">
        <v>438.59948640818067</v>
      </c>
      <c r="CI90" s="4">
        <f t="shared" si="103"/>
        <v>100</v>
      </c>
      <c r="CJ90" s="7">
        <v>0.36</v>
      </c>
      <c r="CK90" s="20">
        <f t="shared" si="111"/>
        <v>98</v>
      </c>
      <c r="CL90" s="8">
        <v>0.36</v>
      </c>
      <c r="CM90" s="4">
        <f t="shared" si="112"/>
        <v>99</v>
      </c>
      <c r="CN90" s="5">
        <v>141906.12760509283</v>
      </c>
      <c r="CO90" s="20">
        <f t="shared" si="113"/>
        <v>30</v>
      </c>
      <c r="CP90" s="4">
        <v>121833.19066893907</v>
      </c>
      <c r="CQ90" s="4">
        <f t="shared" si="114"/>
        <v>41</v>
      </c>
      <c r="CR90" s="21">
        <v>7.0000000000000007E-2</v>
      </c>
    </row>
    <row r="91" spans="1:96">
      <c r="A91" s="52" t="s">
        <v>93</v>
      </c>
      <c r="B91" s="17">
        <v>9.0241822501065966E-2</v>
      </c>
      <c r="C91" s="20">
        <f t="shared" si="74"/>
        <v>41</v>
      </c>
      <c r="D91" s="19">
        <v>0.10448062432723358</v>
      </c>
      <c r="E91" s="4">
        <f t="shared" si="75"/>
        <v>43</v>
      </c>
      <c r="F91" s="35">
        <v>50.784431140000002</v>
      </c>
      <c r="G91" s="20">
        <f t="shared" si="76"/>
        <v>5</v>
      </c>
      <c r="H91" s="36">
        <v>50.857366769999999</v>
      </c>
      <c r="I91" s="4">
        <f t="shared" si="77"/>
        <v>4</v>
      </c>
      <c r="J91" s="17">
        <v>0.15837241883413536</v>
      </c>
      <c r="K91" s="20">
        <f t="shared" si="78"/>
        <v>95</v>
      </c>
      <c r="L91" s="19">
        <v>0.15909714808601494</v>
      </c>
      <c r="M91" s="4">
        <f t="shared" si="79"/>
        <v>95</v>
      </c>
      <c r="N91" s="17">
        <v>0.32652128890783944</v>
      </c>
      <c r="O91" s="20">
        <f t="shared" si="80"/>
        <v>1</v>
      </c>
      <c r="P91" s="19">
        <v>0.32395912764983986</v>
      </c>
      <c r="Q91" s="4">
        <f t="shared" si="81"/>
        <v>1</v>
      </c>
      <c r="R91" s="17">
        <v>9.4018395565572274E-2</v>
      </c>
      <c r="S91" s="20">
        <f t="shared" si="82"/>
        <v>13</v>
      </c>
      <c r="T91" s="19">
        <v>9.5348482537745916E-2</v>
      </c>
      <c r="U91" s="4">
        <f t="shared" si="83"/>
        <v>13</v>
      </c>
      <c r="V91" s="17">
        <v>0.22028366631081286</v>
      </c>
      <c r="W91" s="20">
        <f t="shared" si="84"/>
        <v>79</v>
      </c>
      <c r="X91" s="19">
        <v>0.20812568372432236</v>
      </c>
      <c r="Y91" s="4">
        <f t="shared" si="85"/>
        <v>78</v>
      </c>
      <c r="Z91" s="17">
        <v>0.15890062683557621</v>
      </c>
      <c r="AA91" s="20">
        <f t="shared" si="86"/>
        <v>27</v>
      </c>
      <c r="AB91" s="19">
        <v>0.16590701914311759</v>
      </c>
      <c r="AC91" s="4">
        <f t="shared" si="87"/>
        <v>14</v>
      </c>
      <c r="AD91" s="17">
        <v>0.13600000000000001</v>
      </c>
      <c r="AE91" s="20">
        <f t="shared" si="88"/>
        <v>67</v>
      </c>
      <c r="AF91" s="19">
        <v>0.14400000000000002</v>
      </c>
      <c r="AG91" s="4">
        <f t="shared" si="89"/>
        <v>59</v>
      </c>
      <c r="AH91" s="11">
        <v>17.392312597831758</v>
      </c>
      <c r="AI91" s="20">
        <f t="shared" si="115"/>
        <v>80</v>
      </c>
      <c r="AJ91" s="4">
        <v>6</v>
      </c>
      <c r="AK91" s="4">
        <f t="shared" si="115"/>
        <v>80</v>
      </c>
      <c r="AL91" s="43">
        <v>0.14699999999999999</v>
      </c>
      <c r="AM91" s="20">
        <f t="shared" si="116"/>
        <v>57</v>
      </c>
      <c r="AN91" s="4">
        <v>5066</v>
      </c>
      <c r="AO91" s="4">
        <f t="shared" si="117"/>
        <v>70</v>
      </c>
      <c r="AP91" s="17">
        <v>0.9630000305175781</v>
      </c>
      <c r="AQ91" s="20">
        <f t="shared" si="104"/>
        <v>18</v>
      </c>
      <c r="AR91" s="19">
        <v>0.92300003051757817</v>
      </c>
      <c r="AS91" s="4">
        <f t="shared" si="104"/>
        <v>27</v>
      </c>
      <c r="AT91" s="3">
        <v>9.9000000000000005E-2</v>
      </c>
      <c r="AU91" s="4">
        <f t="shared" si="105"/>
        <v>83</v>
      </c>
      <c r="AV91" s="6">
        <v>0.40948599576950073</v>
      </c>
      <c r="AW91" s="20">
        <f t="shared" si="106"/>
        <v>49</v>
      </c>
      <c r="AX91" s="1">
        <v>0.49766739846322722</v>
      </c>
      <c r="AY91" s="4">
        <f t="shared" si="106"/>
        <v>74</v>
      </c>
      <c r="AZ91" s="17">
        <v>0.90203440742763519</v>
      </c>
      <c r="BA91" s="20">
        <f t="shared" si="90"/>
        <v>28</v>
      </c>
      <c r="BB91" s="19">
        <v>0.8967529347154527</v>
      </c>
      <c r="BC91" s="4">
        <f t="shared" si="91"/>
        <v>22</v>
      </c>
      <c r="BD91" s="17">
        <v>0.76945658110322224</v>
      </c>
      <c r="BE91" s="20">
        <f t="shared" si="92"/>
        <v>24</v>
      </c>
      <c r="BF91" s="19">
        <v>0.76693897164824598</v>
      </c>
      <c r="BG91" s="4">
        <f t="shared" si="93"/>
        <v>16</v>
      </c>
      <c r="BH91" s="17">
        <v>0.20589368258859783</v>
      </c>
      <c r="BI91" s="20">
        <f t="shared" si="107"/>
        <v>52</v>
      </c>
      <c r="BJ91" s="19">
        <v>0.20335066435586366</v>
      </c>
      <c r="BK91" s="4">
        <f t="shared" si="108"/>
        <v>66</v>
      </c>
      <c r="BL91" s="5">
        <v>44747</v>
      </c>
      <c r="BM91" s="20">
        <f t="shared" si="94"/>
        <v>31</v>
      </c>
      <c r="BN91" s="4">
        <v>43065</v>
      </c>
      <c r="BO91" s="4">
        <f t="shared" si="95"/>
        <v>27</v>
      </c>
      <c r="BP91" s="17">
        <v>0.73899999999999999</v>
      </c>
      <c r="BQ91" s="20">
        <f t="shared" si="96"/>
        <v>23</v>
      </c>
      <c r="BR91" s="19">
        <v>0.71199999999999997</v>
      </c>
      <c r="BS91" s="4">
        <f t="shared" si="97"/>
        <v>31</v>
      </c>
      <c r="BT91" s="17">
        <v>0.80900000000000005</v>
      </c>
      <c r="BU91" s="20">
        <f t="shared" si="109"/>
        <v>65</v>
      </c>
      <c r="BV91" s="19">
        <v>0.81599999999999995</v>
      </c>
      <c r="BW91" s="4">
        <f t="shared" si="110"/>
        <v>63</v>
      </c>
      <c r="BX91" s="17">
        <v>3.3000000000000002E-2</v>
      </c>
      <c r="BY91" s="20">
        <f t="shared" si="98"/>
        <v>73</v>
      </c>
      <c r="BZ91" s="19">
        <v>4.4354264559305141E-2</v>
      </c>
      <c r="CA91" s="4">
        <f t="shared" si="99"/>
        <v>85</v>
      </c>
      <c r="CB91" s="5">
        <v>795</v>
      </c>
      <c r="CC91" s="20">
        <f t="shared" si="100"/>
        <v>58</v>
      </c>
      <c r="CD91" s="4">
        <v>747</v>
      </c>
      <c r="CE91" s="4">
        <f t="shared" si="101"/>
        <v>69</v>
      </c>
      <c r="CF91" s="5">
        <v>1280.6986686464845</v>
      </c>
      <c r="CG91" s="20">
        <f t="shared" si="102"/>
        <v>5</v>
      </c>
      <c r="CH91" s="4">
        <v>1165.6784202613346</v>
      </c>
      <c r="CI91" s="4">
        <f t="shared" si="103"/>
        <v>6</v>
      </c>
      <c r="CJ91" s="7">
        <v>0.60329999999999995</v>
      </c>
      <c r="CK91" s="20">
        <f t="shared" si="111"/>
        <v>69</v>
      </c>
      <c r="CL91" s="8">
        <v>0.63600000000000001</v>
      </c>
      <c r="CM91" s="4">
        <f t="shared" si="112"/>
        <v>62</v>
      </c>
      <c r="CN91" s="5">
        <v>212282.22586548727</v>
      </c>
      <c r="CO91" s="20">
        <f t="shared" si="113"/>
        <v>8</v>
      </c>
      <c r="CP91" s="4">
        <v>183282.77048134193</v>
      </c>
      <c r="CQ91" s="4">
        <f t="shared" si="114"/>
        <v>9</v>
      </c>
      <c r="CR91" s="21">
        <v>6.7500000000000004E-2</v>
      </c>
    </row>
    <row r="92" spans="1:96">
      <c r="A92" s="52" t="s">
        <v>94</v>
      </c>
      <c r="B92" s="17">
        <v>-0.15727775968739824</v>
      </c>
      <c r="C92" s="20">
        <f t="shared" si="74"/>
        <v>87</v>
      </c>
      <c r="D92" s="19">
        <v>-0.26372572524574445</v>
      </c>
      <c r="E92" s="4">
        <f t="shared" si="75"/>
        <v>100</v>
      </c>
      <c r="F92" s="35">
        <v>45.375</v>
      </c>
      <c r="G92" s="20">
        <f t="shared" si="76"/>
        <v>26</v>
      </c>
      <c r="H92" s="36">
        <v>45.337209299999998</v>
      </c>
      <c r="I92" s="4">
        <f t="shared" si="77"/>
        <v>26</v>
      </c>
      <c r="J92" s="17">
        <v>0.1891891891891892</v>
      </c>
      <c r="K92" s="20">
        <f t="shared" si="78"/>
        <v>67</v>
      </c>
      <c r="L92" s="19">
        <v>0.18832634633989037</v>
      </c>
      <c r="M92" s="4">
        <f t="shared" si="79"/>
        <v>67</v>
      </c>
      <c r="N92" s="17">
        <v>0.23868446760013026</v>
      </c>
      <c r="O92" s="20">
        <f t="shared" si="80"/>
        <v>26</v>
      </c>
      <c r="P92" s="19">
        <v>0.23605288616575298</v>
      </c>
      <c r="Q92" s="4">
        <f t="shared" si="81"/>
        <v>26</v>
      </c>
      <c r="R92" s="17">
        <v>0.10061869098013676</v>
      </c>
      <c r="S92" s="20">
        <f t="shared" si="82"/>
        <v>9</v>
      </c>
      <c r="T92" s="19">
        <v>9.9322799097065456E-2</v>
      </c>
      <c r="U92" s="4">
        <f t="shared" si="83"/>
        <v>11</v>
      </c>
      <c r="V92" s="17">
        <v>0.32957110609480811</v>
      </c>
      <c r="W92" s="20">
        <f t="shared" si="84"/>
        <v>26</v>
      </c>
      <c r="X92" s="19">
        <v>0.31908104658583281</v>
      </c>
      <c r="Y92" s="4">
        <f t="shared" si="85"/>
        <v>24</v>
      </c>
      <c r="Z92" s="17">
        <v>0.16300940438871472</v>
      </c>
      <c r="AA92" s="20">
        <f t="shared" si="86"/>
        <v>23</v>
      </c>
      <c r="AB92" s="19">
        <v>0.17079579579579579</v>
      </c>
      <c r="AC92" s="4">
        <f t="shared" si="87"/>
        <v>13</v>
      </c>
      <c r="AD92" s="17">
        <v>0.16200000000000001</v>
      </c>
      <c r="AE92" s="20">
        <f t="shared" si="88"/>
        <v>19</v>
      </c>
      <c r="AF92" s="19">
        <v>0.18100000000000002</v>
      </c>
      <c r="AG92" s="4">
        <f t="shared" si="89"/>
        <v>5</v>
      </c>
      <c r="AH92" s="11">
        <v>52.994170641229466</v>
      </c>
      <c r="AI92" s="20">
        <f t="shared" si="115"/>
        <v>8</v>
      </c>
      <c r="AJ92" s="4">
        <v>2</v>
      </c>
      <c r="AK92" s="4">
        <f t="shared" si="115"/>
        <v>92</v>
      </c>
      <c r="AL92" s="43">
        <v>0.13100000000000001</v>
      </c>
      <c r="AM92" s="20">
        <f t="shared" si="116"/>
        <v>75</v>
      </c>
      <c r="AN92" s="4">
        <v>525</v>
      </c>
      <c r="AO92" s="4">
        <f t="shared" si="117"/>
        <v>100</v>
      </c>
      <c r="AP92" s="17">
        <v>0.54500000000000004</v>
      </c>
      <c r="AQ92" s="20">
        <f t="shared" si="104"/>
        <v>66</v>
      </c>
      <c r="AR92" s="19">
        <v>0.62099998474121099</v>
      </c>
      <c r="AS92" s="4">
        <f t="shared" si="104"/>
        <v>54</v>
      </c>
      <c r="AT92" s="3">
        <v>0.159</v>
      </c>
      <c r="AU92" s="4">
        <f t="shared" si="105"/>
        <v>35</v>
      </c>
      <c r="AV92" s="6">
        <v>0.25446057319641113</v>
      </c>
      <c r="AW92" s="20">
        <f t="shared" si="106"/>
        <v>99</v>
      </c>
      <c r="AX92" s="1">
        <v>0.38295577130528585</v>
      </c>
      <c r="AY92" s="4">
        <f t="shared" si="106"/>
        <v>96</v>
      </c>
      <c r="AZ92" s="17">
        <v>0.82021791767554475</v>
      </c>
      <c r="BA92" s="20">
        <f t="shared" si="90"/>
        <v>86</v>
      </c>
      <c r="BB92" s="19">
        <v>0.80489335006273521</v>
      </c>
      <c r="BC92" s="4">
        <f t="shared" si="91"/>
        <v>78</v>
      </c>
      <c r="BD92" s="17">
        <v>0.57869249394673128</v>
      </c>
      <c r="BE92" s="20">
        <f t="shared" si="92"/>
        <v>88</v>
      </c>
      <c r="BF92" s="19">
        <v>0.60100376411543288</v>
      </c>
      <c r="BG92" s="4">
        <f t="shared" si="93"/>
        <v>75</v>
      </c>
      <c r="BH92" s="17">
        <v>0.29403409090909088</v>
      </c>
      <c r="BI92" s="20">
        <f t="shared" si="107"/>
        <v>17</v>
      </c>
      <c r="BJ92" s="19">
        <v>0.34916201117318435</v>
      </c>
      <c r="BK92" s="4">
        <f t="shared" si="108"/>
        <v>8</v>
      </c>
      <c r="BL92" s="5">
        <v>37638</v>
      </c>
      <c r="BM92" s="20">
        <f t="shared" si="94"/>
        <v>90</v>
      </c>
      <c r="BN92" s="4">
        <v>33699</v>
      </c>
      <c r="BO92" s="4">
        <f t="shared" si="95"/>
        <v>94</v>
      </c>
      <c r="BP92" s="17">
        <v>0.61199999999999999</v>
      </c>
      <c r="BQ92" s="20">
        <f t="shared" si="96"/>
        <v>54</v>
      </c>
      <c r="BR92" s="19">
        <v>0.57899999999999996</v>
      </c>
      <c r="BS92" s="4">
        <f t="shared" si="97"/>
        <v>63</v>
      </c>
      <c r="BT92" s="17">
        <v>0.79300000000000004</v>
      </c>
      <c r="BU92" s="20">
        <f t="shared" si="109"/>
        <v>84</v>
      </c>
      <c r="BV92" s="19">
        <v>0.8</v>
      </c>
      <c r="BW92" s="4">
        <f t="shared" si="110"/>
        <v>82</v>
      </c>
      <c r="BX92" s="17">
        <v>4.9000000000000002E-2</v>
      </c>
      <c r="BY92" s="20">
        <f t="shared" si="98"/>
        <v>17</v>
      </c>
      <c r="BZ92" s="19">
        <v>6.4658339456282146E-2</v>
      </c>
      <c r="CA92" s="4">
        <f t="shared" si="99"/>
        <v>18</v>
      </c>
      <c r="CB92" s="5">
        <v>704</v>
      </c>
      <c r="CC92" s="20">
        <f t="shared" si="100"/>
        <v>97</v>
      </c>
      <c r="CD92" s="4">
        <v>675</v>
      </c>
      <c r="CE92" s="4">
        <f t="shared" si="101"/>
        <v>97</v>
      </c>
      <c r="CF92" s="5">
        <v>1380.5046836504355</v>
      </c>
      <c r="CG92" s="20">
        <f t="shared" si="102"/>
        <v>3</v>
      </c>
      <c r="CH92" s="4">
        <v>1300.0791444160816</v>
      </c>
      <c r="CI92" s="4">
        <f t="shared" si="103"/>
        <v>3</v>
      </c>
      <c r="CJ92" s="7">
        <v>0.95</v>
      </c>
      <c r="CK92" s="20">
        <f t="shared" si="111"/>
        <v>2</v>
      </c>
      <c r="CL92" s="8">
        <v>0.94</v>
      </c>
      <c r="CM92" s="4">
        <f t="shared" si="112"/>
        <v>3</v>
      </c>
      <c r="CN92" s="5">
        <v>145316.28248951951</v>
      </c>
      <c r="CO92" s="20">
        <f t="shared" si="113"/>
        <v>27</v>
      </c>
      <c r="CP92" s="4">
        <v>138306.29195915762</v>
      </c>
      <c r="CQ92" s="4">
        <f t="shared" si="114"/>
        <v>27</v>
      </c>
      <c r="CR92" s="21">
        <v>6.7500000000000004E-2</v>
      </c>
    </row>
    <row r="93" spans="1:96">
      <c r="A93" s="52" t="s">
        <v>15</v>
      </c>
      <c r="B93" s="17">
        <v>0.49363307401500861</v>
      </c>
      <c r="C93" s="20">
        <f t="shared" si="74"/>
        <v>2</v>
      </c>
      <c r="D93" s="19">
        <v>0.78266673401207887</v>
      </c>
      <c r="E93" s="4">
        <f t="shared" si="75"/>
        <v>2</v>
      </c>
      <c r="F93" s="35">
        <v>39.424369749999997</v>
      </c>
      <c r="G93" s="20">
        <f t="shared" si="76"/>
        <v>75</v>
      </c>
      <c r="H93" s="36">
        <v>39.298073219999999</v>
      </c>
      <c r="I93" s="4">
        <f t="shared" si="77"/>
        <v>75</v>
      </c>
      <c r="J93" s="17">
        <v>0.21376356968808943</v>
      </c>
      <c r="K93" s="20">
        <f t="shared" si="78"/>
        <v>28</v>
      </c>
      <c r="L93" s="19">
        <v>0.21922843919868454</v>
      </c>
      <c r="M93" s="4">
        <f t="shared" si="79"/>
        <v>25</v>
      </c>
      <c r="N93" s="17">
        <v>0.14282880942936477</v>
      </c>
      <c r="O93" s="20">
        <f t="shared" si="80"/>
        <v>93</v>
      </c>
      <c r="P93" s="19">
        <v>0.13849520504757862</v>
      </c>
      <c r="Q93" s="4">
        <f t="shared" si="81"/>
        <v>94</v>
      </c>
      <c r="R93" s="17">
        <v>4.479919694970412E-2</v>
      </c>
      <c r="S93" s="20">
        <f t="shared" si="82"/>
        <v>98</v>
      </c>
      <c r="T93" s="19">
        <v>4.56128348945605E-2</v>
      </c>
      <c r="U93" s="4">
        <f t="shared" si="83"/>
        <v>97</v>
      </c>
      <c r="V93" s="17">
        <v>0.16855483801838855</v>
      </c>
      <c r="W93" s="20">
        <f t="shared" si="84"/>
        <v>94</v>
      </c>
      <c r="X93" s="19">
        <v>0.15620271998528834</v>
      </c>
      <c r="Y93" s="4">
        <f t="shared" si="85"/>
        <v>94</v>
      </c>
      <c r="Z93" s="17">
        <v>0.11330080080080081</v>
      </c>
      <c r="AA93" s="20">
        <f t="shared" si="86"/>
        <v>95</v>
      </c>
      <c r="AB93" s="19">
        <v>0.12294842163775196</v>
      </c>
      <c r="AC93" s="4">
        <f t="shared" si="87"/>
        <v>82</v>
      </c>
      <c r="AD93" s="17">
        <v>8.5000000000000006E-2</v>
      </c>
      <c r="AE93" s="20">
        <f t="shared" si="88"/>
        <v>100</v>
      </c>
      <c r="AF93" s="19">
        <v>9.4E-2</v>
      </c>
      <c r="AG93" s="4">
        <f t="shared" si="89"/>
        <v>100</v>
      </c>
      <c r="AH93" s="11">
        <v>15.94687645668583</v>
      </c>
      <c r="AI93" s="20">
        <f t="shared" si="115"/>
        <v>85</v>
      </c>
      <c r="AJ93" s="4">
        <v>39</v>
      </c>
      <c r="AK93" s="4">
        <f t="shared" si="115"/>
        <v>21</v>
      </c>
      <c r="AL93" s="43">
        <v>0.126</v>
      </c>
      <c r="AM93" s="20">
        <f t="shared" si="116"/>
        <v>78</v>
      </c>
      <c r="AN93" s="4">
        <v>30280</v>
      </c>
      <c r="AO93" s="4">
        <f t="shared" si="117"/>
        <v>11</v>
      </c>
      <c r="AP93" s="17">
        <v>0.47299999237060547</v>
      </c>
      <c r="AQ93" s="20">
        <f t="shared" si="104"/>
        <v>74</v>
      </c>
      <c r="AR93" s="19">
        <v>0.47599998474121091</v>
      </c>
      <c r="AS93" s="4">
        <f t="shared" si="104"/>
        <v>75</v>
      </c>
      <c r="AT93" s="3">
        <v>7.8E-2</v>
      </c>
      <c r="AU93" s="4">
        <f t="shared" si="105"/>
        <v>89</v>
      </c>
      <c r="AV93" s="6">
        <v>0.53969103097915649</v>
      </c>
      <c r="AW93" s="20">
        <f t="shared" si="106"/>
        <v>12</v>
      </c>
      <c r="AX93" s="1">
        <v>0.70251251300857331</v>
      </c>
      <c r="AY93" s="4">
        <f t="shared" si="106"/>
        <v>12</v>
      </c>
      <c r="AZ93" s="17">
        <v>0.94733323906364486</v>
      </c>
      <c r="BA93" s="20">
        <f t="shared" si="90"/>
        <v>6</v>
      </c>
      <c r="BB93" s="19">
        <v>0.94365127184135389</v>
      </c>
      <c r="BC93" s="4">
        <f t="shared" si="91"/>
        <v>4</v>
      </c>
      <c r="BD93" s="17">
        <v>0.85814554382897767</v>
      </c>
      <c r="BE93" s="20">
        <f t="shared" si="92"/>
        <v>3</v>
      </c>
      <c r="BF93" s="19">
        <v>0.8396510622691431</v>
      </c>
      <c r="BG93" s="4">
        <f t="shared" si="93"/>
        <v>4</v>
      </c>
      <c r="BH93" s="17">
        <v>8.3651954118606917E-2</v>
      </c>
      <c r="BI93" s="20">
        <f t="shared" si="107"/>
        <v>99</v>
      </c>
      <c r="BJ93" s="19">
        <v>8.7546081102740828E-2</v>
      </c>
      <c r="BK93" s="4">
        <f t="shared" si="108"/>
        <v>100</v>
      </c>
      <c r="BL93" s="5">
        <v>56820</v>
      </c>
      <c r="BM93" s="20">
        <f t="shared" si="94"/>
        <v>6</v>
      </c>
      <c r="BN93" s="4">
        <v>54534</v>
      </c>
      <c r="BO93" s="4">
        <f t="shared" si="95"/>
        <v>6</v>
      </c>
      <c r="BP93" s="17">
        <v>0.53100000000000003</v>
      </c>
      <c r="BQ93" s="20">
        <f t="shared" si="96"/>
        <v>72</v>
      </c>
      <c r="BR93" s="19">
        <v>0.50900000000000001</v>
      </c>
      <c r="BS93" s="4">
        <f t="shared" si="97"/>
        <v>75</v>
      </c>
      <c r="BT93" s="17">
        <v>0.78700000000000003</v>
      </c>
      <c r="BU93" s="20">
        <f t="shared" si="109"/>
        <v>85</v>
      </c>
      <c r="BV93" s="19">
        <v>0.81799999999999995</v>
      </c>
      <c r="BW93" s="4">
        <f t="shared" si="110"/>
        <v>60</v>
      </c>
      <c r="BX93" s="17">
        <v>3.1E-2</v>
      </c>
      <c r="BY93" s="20">
        <f t="shared" si="98"/>
        <v>92</v>
      </c>
      <c r="BZ93" s="19">
        <v>4.1902762630279873E-2</v>
      </c>
      <c r="CA93" s="4">
        <f t="shared" si="99"/>
        <v>97</v>
      </c>
      <c r="CB93" s="5">
        <v>982</v>
      </c>
      <c r="CC93" s="20">
        <f t="shared" si="100"/>
        <v>10</v>
      </c>
      <c r="CD93" s="4">
        <v>931</v>
      </c>
      <c r="CE93" s="4">
        <f t="shared" si="101"/>
        <v>11</v>
      </c>
      <c r="CF93" s="5">
        <v>887.124668878183</v>
      </c>
      <c r="CG93" s="20">
        <f t="shared" si="102"/>
        <v>26</v>
      </c>
      <c r="CH93" s="4">
        <v>846.68234771130449</v>
      </c>
      <c r="CI93" s="4">
        <f t="shared" si="103"/>
        <v>25</v>
      </c>
      <c r="CJ93" s="7">
        <v>0.58799999999999997</v>
      </c>
      <c r="CK93" s="20">
        <f t="shared" si="111"/>
        <v>74</v>
      </c>
      <c r="CL93" s="8">
        <v>0.73089999999999999</v>
      </c>
      <c r="CM93" s="4">
        <f t="shared" si="112"/>
        <v>41</v>
      </c>
      <c r="CN93" s="5">
        <v>150871.54232622162</v>
      </c>
      <c r="CO93" s="20">
        <f t="shared" si="113"/>
        <v>22</v>
      </c>
      <c r="CP93" s="4">
        <v>115841.06549614237</v>
      </c>
      <c r="CQ93" s="4">
        <f t="shared" si="114"/>
        <v>45</v>
      </c>
      <c r="CR93" s="21">
        <v>6.7500000000000004E-2</v>
      </c>
    </row>
    <row r="94" spans="1:96">
      <c r="A94" s="52" t="s">
        <v>95</v>
      </c>
      <c r="B94" s="17">
        <v>-1.6662682285441072E-2</v>
      </c>
      <c r="C94" s="20">
        <f t="shared" si="74"/>
        <v>70</v>
      </c>
      <c r="D94" s="19">
        <v>-5.6310066326760819E-2</v>
      </c>
      <c r="E94" s="4">
        <f t="shared" si="75"/>
        <v>77</v>
      </c>
      <c r="F94" s="35">
        <v>38.952164009999997</v>
      </c>
      <c r="G94" s="20">
        <f t="shared" si="76"/>
        <v>81</v>
      </c>
      <c r="H94" s="36">
        <v>39.213333329999998</v>
      </c>
      <c r="I94" s="4">
        <f t="shared" si="77"/>
        <v>77</v>
      </c>
      <c r="J94" s="17">
        <v>0.22976332775519961</v>
      </c>
      <c r="K94" s="20">
        <f t="shared" si="78"/>
        <v>13</v>
      </c>
      <c r="L94" s="19">
        <v>0.22999809958190803</v>
      </c>
      <c r="M94" s="4">
        <f t="shared" si="79"/>
        <v>14</v>
      </c>
      <c r="N94" s="17">
        <v>0.19242170690891705</v>
      </c>
      <c r="O94" s="20">
        <f t="shared" si="80"/>
        <v>65</v>
      </c>
      <c r="P94" s="19">
        <v>0.18980425693652603</v>
      </c>
      <c r="Q94" s="4">
        <f t="shared" si="81"/>
        <v>64</v>
      </c>
      <c r="R94" s="17">
        <v>5.9168061200095629E-2</v>
      </c>
      <c r="S94" s="20">
        <f t="shared" si="82"/>
        <v>68</v>
      </c>
      <c r="T94" s="19">
        <v>6.0433295324971492E-2</v>
      </c>
      <c r="U94" s="4">
        <f t="shared" si="83"/>
        <v>68</v>
      </c>
      <c r="V94" s="17">
        <v>0.49783827442037248</v>
      </c>
      <c r="W94" s="20">
        <f t="shared" si="84"/>
        <v>2</v>
      </c>
      <c r="X94" s="19">
        <v>0.47701081705276555</v>
      </c>
      <c r="Y94" s="4">
        <f t="shared" si="85"/>
        <v>2</v>
      </c>
      <c r="Z94" s="17">
        <v>0.14557970190010239</v>
      </c>
      <c r="AA94" s="20">
        <f t="shared" si="86"/>
        <v>46</v>
      </c>
      <c r="AB94" s="19">
        <v>0.13160636350837673</v>
      </c>
      <c r="AC94" s="4">
        <f t="shared" si="87"/>
        <v>58</v>
      </c>
      <c r="AD94" s="17">
        <v>0.16600000000000001</v>
      </c>
      <c r="AE94" s="20">
        <f t="shared" si="88"/>
        <v>12</v>
      </c>
      <c r="AF94" s="19">
        <v>0.16600000000000001</v>
      </c>
      <c r="AG94" s="4">
        <f t="shared" si="89"/>
        <v>17</v>
      </c>
      <c r="AH94" s="11">
        <v>38.016011449528158</v>
      </c>
      <c r="AI94" s="20">
        <f t="shared" si="115"/>
        <v>24</v>
      </c>
      <c r="AJ94" s="4">
        <v>17</v>
      </c>
      <c r="AK94" s="4">
        <f t="shared" si="115"/>
        <v>45</v>
      </c>
      <c r="AL94" s="43">
        <v>0.161</v>
      </c>
      <c r="AM94" s="20">
        <f t="shared" si="116"/>
        <v>44</v>
      </c>
      <c r="AN94" s="4">
        <v>7161</v>
      </c>
      <c r="AO94" s="4">
        <f t="shared" si="117"/>
        <v>56</v>
      </c>
      <c r="AP94" s="17">
        <v>0.58799999237060552</v>
      </c>
      <c r="AQ94" s="20">
        <f t="shared" si="104"/>
        <v>63</v>
      </c>
      <c r="AR94" s="19">
        <v>0.56400001525878907</v>
      </c>
      <c r="AS94" s="4">
        <f t="shared" si="104"/>
        <v>62</v>
      </c>
      <c r="AT94" s="3">
        <v>0.19800000000000001</v>
      </c>
      <c r="AU94" s="4">
        <f t="shared" si="105"/>
        <v>12</v>
      </c>
      <c r="AV94" s="6">
        <v>0.32134047150611877</v>
      </c>
      <c r="AW94" s="20">
        <f t="shared" si="106"/>
        <v>83</v>
      </c>
      <c r="AX94" s="1">
        <v>0.50808983337358127</v>
      </c>
      <c r="AY94" s="4">
        <f t="shared" si="106"/>
        <v>68</v>
      </c>
      <c r="AZ94" s="17">
        <v>0.84764723290914468</v>
      </c>
      <c r="BA94" s="20">
        <f t="shared" si="90"/>
        <v>68</v>
      </c>
      <c r="BB94" s="19">
        <v>0.82216296296296298</v>
      </c>
      <c r="BC94" s="4">
        <f t="shared" si="91"/>
        <v>69</v>
      </c>
      <c r="BD94" s="17">
        <v>0.65948505474992603</v>
      </c>
      <c r="BE94" s="20">
        <f t="shared" si="92"/>
        <v>64</v>
      </c>
      <c r="BF94" s="19">
        <v>0.62992592592592589</v>
      </c>
      <c r="BG94" s="4">
        <f t="shared" si="93"/>
        <v>61</v>
      </c>
      <c r="BH94" s="17">
        <v>0.30008757419480392</v>
      </c>
      <c r="BI94" s="20">
        <f t="shared" si="107"/>
        <v>15</v>
      </c>
      <c r="BJ94" s="19">
        <v>0.31037181996086105</v>
      </c>
      <c r="BK94" s="4">
        <f t="shared" si="108"/>
        <v>17</v>
      </c>
      <c r="BL94" s="5">
        <v>37774</v>
      </c>
      <c r="BM94" s="20">
        <f t="shared" si="94"/>
        <v>89</v>
      </c>
      <c r="BN94" s="4">
        <v>35002</v>
      </c>
      <c r="BO94" s="4">
        <f t="shared" si="95"/>
        <v>89</v>
      </c>
      <c r="BP94" s="17">
        <v>0.61799999999999999</v>
      </c>
      <c r="BQ94" s="20">
        <f t="shared" si="96"/>
        <v>51</v>
      </c>
      <c r="BR94" s="19">
        <v>0.61899999999999999</v>
      </c>
      <c r="BS94" s="4">
        <f t="shared" si="97"/>
        <v>54</v>
      </c>
      <c r="BT94" s="17">
        <v>0.81200000000000006</v>
      </c>
      <c r="BU94" s="20">
        <f t="shared" si="109"/>
        <v>63</v>
      </c>
      <c r="BV94" s="19">
        <v>0.81200000000000006</v>
      </c>
      <c r="BW94" s="4">
        <f t="shared" si="110"/>
        <v>71</v>
      </c>
      <c r="BX94" s="17">
        <v>6.2E-2</v>
      </c>
      <c r="BY94" s="20">
        <f t="shared" si="98"/>
        <v>3</v>
      </c>
      <c r="BZ94" s="19">
        <v>8.2296935435882179E-2</v>
      </c>
      <c r="CA94" s="4">
        <f t="shared" si="99"/>
        <v>4</v>
      </c>
      <c r="CB94" s="5">
        <v>802</v>
      </c>
      <c r="CC94" s="20">
        <f t="shared" si="100"/>
        <v>57</v>
      </c>
      <c r="CD94" s="4">
        <v>756</v>
      </c>
      <c r="CE94" s="4">
        <f t="shared" si="101"/>
        <v>62</v>
      </c>
      <c r="CF94" s="5">
        <v>611.65045449686431</v>
      </c>
      <c r="CG94" s="20">
        <f t="shared" si="102"/>
        <v>81</v>
      </c>
      <c r="CH94" s="4">
        <v>591.70995603657525</v>
      </c>
      <c r="CI94" s="4">
        <f t="shared" si="103"/>
        <v>81</v>
      </c>
      <c r="CJ94" s="7">
        <v>0.89</v>
      </c>
      <c r="CK94" s="20">
        <f t="shared" si="111"/>
        <v>5</v>
      </c>
      <c r="CL94" s="8">
        <v>0.89</v>
      </c>
      <c r="CM94" s="4">
        <f t="shared" si="112"/>
        <v>5</v>
      </c>
      <c r="CN94" s="5">
        <v>68724.770168186995</v>
      </c>
      <c r="CO94" s="20">
        <f t="shared" si="113"/>
        <v>98</v>
      </c>
      <c r="CP94" s="4">
        <v>66484.264723210712</v>
      </c>
      <c r="CQ94" s="4">
        <f t="shared" si="114"/>
        <v>98</v>
      </c>
      <c r="CR94" s="21">
        <v>6.7500000000000004E-2</v>
      </c>
    </row>
    <row r="95" spans="1:96" s="64" customFormat="1">
      <c r="A95" s="54" t="s">
        <v>96</v>
      </c>
      <c r="B95" s="55">
        <v>0.44313009436690554</v>
      </c>
      <c r="C95" s="56">
        <f t="shared" si="74"/>
        <v>5</v>
      </c>
      <c r="D95" s="57">
        <v>0.73527230236261265</v>
      </c>
      <c r="E95" s="58">
        <f t="shared" si="75"/>
        <v>4</v>
      </c>
      <c r="F95" s="59">
        <v>38.524459210000003</v>
      </c>
      <c r="G95" s="56">
        <f t="shared" si="76"/>
        <v>83</v>
      </c>
      <c r="H95" s="60">
        <v>38.218455849999998</v>
      </c>
      <c r="I95" s="58">
        <f t="shared" si="77"/>
        <v>83</v>
      </c>
      <c r="J95" s="55">
        <v>0.21483376175981939</v>
      </c>
      <c r="K95" s="56">
        <f t="shared" si="78"/>
        <v>26</v>
      </c>
      <c r="L95" s="57">
        <v>0.21940128377875831</v>
      </c>
      <c r="M95" s="58">
        <f t="shared" si="79"/>
        <v>24</v>
      </c>
      <c r="N95" s="55">
        <v>0.13019189718442806</v>
      </c>
      <c r="O95" s="56">
        <f t="shared" si="80"/>
        <v>97</v>
      </c>
      <c r="P95" s="57">
        <v>0.12585944162023879</v>
      </c>
      <c r="Q95" s="58">
        <f t="shared" si="81"/>
        <v>97</v>
      </c>
      <c r="R95" s="55">
        <v>4.5902837791880563E-2</v>
      </c>
      <c r="S95" s="56">
        <f t="shared" si="82"/>
        <v>96</v>
      </c>
      <c r="T95" s="57">
        <v>4.6853946382950755E-2</v>
      </c>
      <c r="U95" s="58">
        <f t="shared" si="83"/>
        <v>95</v>
      </c>
      <c r="V95" s="55">
        <v>0.15708646912410035</v>
      </c>
      <c r="W95" s="56">
        <f t="shared" si="84"/>
        <v>95</v>
      </c>
      <c r="X95" s="57">
        <v>0.14560671963229541</v>
      </c>
      <c r="Y95" s="58">
        <f t="shared" si="85"/>
        <v>95</v>
      </c>
      <c r="Z95" s="55">
        <v>0.10104411456637304</v>
      </c>
      <c r="AA95" s="56">
        <f t="shared" si="86"/>
        <v>100</v>
      </c>
      <c r="AB95" s="57">
        <v>9.9658317940829744E-2</v>
      </c>
      <c r="AC95" s="58">
        <f t="shared" si="87"/>
        <v>99</v>
      </c>
      <c r="AD95" s="55">
        <v>9.5000000000000001E-2</v>
      </c>
      <c r="AE95" s="56">
        <f t="shared" si="88"/>
        <v>99</v>
      </c>
      <c r="AF95" s="57">
        <v>0.10099999999999999</v>
      </c>
      <c r="AG95" s="58">
        <f t="shared" si="89"/>
        <v>99</v>
      </c>
      <c r="AH95" s="61">
        <v>15.367345803257347</v>
      </c>
      <c r="AI95" s="56">
        <f t="shared" si="115"/>
        <v>87</v>
      </c>
      <c r="AJ95" s="58">
        <v>174</v>
      </c>
      <c r="AK95" s="58">
        <f t="shared" si="115"/>
        <v>2</v>
      </c>
      <c r="AL95" s="57">
        <v>0.11599999999999999</v>
      </c>
      <c r="AM95" s="56">
        <f t="shared" si="116"/>
        <v>85</v>
      </c>
      <c r="AN95" s="58">
        <v>128677</v>
      </c>
      <c r="AO95" s="58">
        <f t="shared" si="117"/>
        <v>1</v>
      </c>
      <c r="AP95" s="55">
        <v>0.37200000762939456</v>
      </c>
      <c r="AQ95" s="56">
        <f t="shared" si="104"/>
        <v>89</v>
      </c>
      <c r="AR95" s="57">
        <v>0.40500000000000003</v>
      </c>
      <c r="AS95" s="58">
        <f t="shared" si="104"/>
        <v>87</v>
      </c>
      <c r="AT95" s="62">
        <v>6.9000000000000006E-2</v>
      </c>
      <c r="AU95" s="58">
        <f t="shared" si="105"/>
        <v>94</v>
      </c>
      <c r="AV95" s="63">
        <v>0.71545135974884033</v>
      </c>
      <c r="AW95" s="56">
        <f t="shared" si="106"/>
        <v>2</v>
      </c>
      <c r="AX95" s="64">
        <v>0.81785671550870775</v>
      </c>
      <c r="AY95" s="58">
        <f t="shared" si="106"/>
        <v>1</v>
      </c>
      <c r="AZ95" s="55">
        <v>0.96744139597420054</v>
      </c>
      <c r="BA95" s="56">
        <f t="shared" si="90"/>
        <v>1</v>
      </c>
      <c r="BB95" s="57">
        <v>0.96080685305318714</v>
      </c>
      <c r="BC95" s="58">
        <f t="shared" si="91"/>
        <v>1</v>
      </c>
      <c r="BD95" s="55">
        <v>0.90052904382392485</v>
      </c>
      <c r="BE95" s="56">
        <f t="shared" si="92"/>
        <v>2</v>
      </c>
      <c r="BF95" s="57">
        <v>0.88397239187149523</v>
      </c>
      <c r="BG95" s="58">
        <f t="shared" si="93"/>
        <v>2</v>
      </c>
      <c r="BH95" s="55">
        <v>8.3142695116446841E-2</v>
      </c>
      <c r="BI95" s="56">
        <f t="shared" si="107"/>
        <v>100</v>
      </c>
      <c r="BJ95" s="57">
        <v>9.4204967170996287E-2</v>
      </c>
      <c r="BK95" s="58">
        <f t="shared" si="108"/>
        <v>98</v>
      </c>
      <c r="BL95" s="65">
        <v>65450</v>
      </c>
      <c r="BM95" s="56">
        <f t="shared" si="94"/>
        <v>3</v>
      </c>
      <c r="BN95" s="58">
        <v>62657</v>
      </c>
      <c r="BO95" s="58">
        <f t="shared" si="95"/>
        <v>4</v>
      </c>
      <c r="BP95" s="55">
        <v>0.83599999999999997</v>
      </c>
      <c r="BQ95" s="56">
        <f t="shared" si="96"/>
        <v>9</v>
      </c>
      <c r="BR95" s="57">
        <v>0.83</v>
      </c>
      <c r="BS95" s="58">
        <f t="shared" si="97"/>
        <v>9</v>
      </c>
      <c r="BT95" s="55">
        <v>0.75700000000000001</v>
      </c>
      <c r="BU95" s="56">
        <f t="shared" si="109"/>
        <v>93</v>
      </c>
      <c r="BV95" s="57">
        <v>0.79</v>
      </c>
      <c r="BW95" s="58">
        <f t="shared" si="110"/>
        <v>88</v>
      </c>
      <c r="BX95" s="55">
        <v>0.03</v>
      </c>
      <c r="BY95" s="56">
        <f t="shared" si="98"/>
        <v>97</v>
      </c>
      <c r="BZ95" s="57">
        <v>4.3189357507666074E-2</v>
      </c>
      <c r="CA95" s="58">
        <f t="shared" si="99"/>
        <v>91</v>
      </c>
      <c r="CB95" s="65">
        <v>1331</v>
      </c>
      <c r="CC95" s="56">
        <f t="shared" si="100"/>
        <v>3</v>
      </c>
      <c r="CD95" s="58">
        <v>1251</v>
      </c>
      <c r="CE95" s="58">
        <f t="shared" si="101"/>
        <v>3</v>
      </c>
      <c r="CF95" s="65">
        <v>1003.2486031425077</v>
      </c>
      <c r="CG95" s="56">
        <f t="shared" si="102"/>
        <v>17</v>
      </c>
      <c r="CH95" s="58">
        <v>996.14875313881271</v>
      </c>
      <c r="CI95" s="58">
        <f t="shared" si="103"/>
        <v>13</v>
      </c>
      <c r="CJ95" s="66">
        <v>0.6</v>
      </c>
      <c r="CK95" s="56">
        <f t="shared" si="111"/>
        <v>70</v>
      </c>
      <c r="CL95" s="67">
        <v>0.6</v>
      </c>
      <c r="CM95" s="58">
        <f t="shared" si="112"/>
        <v>69</v>
      </c>
      <c r="CN95" s="65">
        <v>167208.10052375129</v>
      </c>
      <c r="CO95" s="56">
        <f t="shared" si="113"/>
        <v>18</v>
      </c>
      <c r="CP95" s="58">
        <v>166024.79218980213</v>
      </c>
      <c r="CQ95" s="58">
        <f t="shared" si="114"/>
        <v>13</v>
      </c>
      <c r="CR95" s="68">
        <v>7.2500000000000009E-2</v>
      </c>
    </row>
    <row r="96" spans="1:96">
      <c r="A96" s="52" t="s">
        <v>25</v>
      </c>
      <c r="B96" s="17">
        <v>-0.1432202453309758</v>
      </c>
      <c r="C96" s="20">
        <f t="shared" si="74"/>
        <v>84</v>
      </c>
      <c r="D96" s="19">
        <v>-9.8211171458468291E-2</v>
      </c>
      <c r="E96" s="4">
        <f t="shared" si="75"/>
        <v>85</v>
      </c>
      <c r="F96" s="35">
        <v>43.154867260000003</v>
      </c>
      <c r="G96" s="20">
        <f t="shared" si="76"/>
        <v>45</v>
      </c>
      <c r="H96" s="36">
        <v>43.234536079999998</v>
      </c>
      <c r="I96" s="4">
        <f t="shared" si="77"/>
        <v>44</v>
      </c>
      <c r="J96" s="17">
        <v>0.17941208973367223</v>
      </c>
      <c r="K96" s="20">
        <f t="shared" si="78"/>
        <v>74</v>
      </c>
      <c r="L96" s="19">
        <v>0.18014083738195316</v>
      </c>
      <c r="M96" s="4">
        <f t="shared" si="79"/>
        <v>76</v>
      </c>
      <c r="N96" s="17">
        <v>0.24870151397944523</v>
      </c>
      <c r="O96" s="20">
        <f t="shared" si="80"/>
        <v>22</v>
      </c>
      <c r="P96" s="19">
        <v>0.24974070637043508</v>
      </c>
      <c r="Q96" s="4">
        <f t="shared" si="81"/>
        <v>22</v>
      </c>
      <c r="R96" s="17">
        <v>7.1002320698419719E-2</v>
      </c>
      <c r="S96" s="20">
        <f t="shared" si="82"/>
        <v>35</v>
      </c>
      <c r="T96" s="19">
        <v>7.205633495278127E-2</v>
      </c>
      <c r="U96" s="4">
        <f t="shared" si="83"/>
        <v>34</v>
      </c>
      <c r="V96" s="17">
        <v>0.32927561548119438</v>
      </c>
      <c r="W96" s="20">
        <f t="shared" si="84"/>
        <v>27</v>
      </c>
      <c r="X96" s="19">
        <v>0.3101129639591178</v>
      </c>
      <c r="Y96" s="4">
        <f t="shared" si="85"/>
        <v>28</v>
      </c>
      <c r="Z96" s="17">
        <v>0.17048458149779736</v>
      </c>
      <c r="AA96" s="20">
        <f t="shared" si="86"/>
        <v>15</v>
      </c>
      <c r="AB96" s="19">
        <v>0.16477109127555428</v>
      </c>
      <c r="AC96" s="4">
        <f t="shared" si="87"/>
        <v>15</v>
      </c>
      <c r="AD96" s="17">
        <v>0.161</v>
      </c>
      <c r="AE96" s="20">
        <f t="shared" si="88"/>
        <v>21</v>
      </c>
      <c r="AF96" s="19">
        <v>0.14899999999999999</v>
      </c>
      <c r="AG96" s="4">
        <f t="shared" si="89"/>
        <v>50</v>
      </c>
      <c r="AH96" s="11">
        <v>40.979407847556601</v>
      </c>
      <c r="AI96" s="20">
        <f t="shared" si="115"/>
        <v>22</v>
      </c>
      <c r="AJ96" s="4">
        <v>8</v>
      </c>
      <c r="AK96" s="4">
        <f t="shared" si="115"/>
        <v>70</v>
      </c>
      <c r="AL96" s="43">
        <v>0.10800000000000001</v>
      </c>
      <c r="AM96" s="20">
        <f t="shared" si="116"/>
        <v>92</v>
      </c>
      <c r="AN96" s="4">
        <v>2129</v>
      </c>
      <c r="AO96" s="4">
        <f t="shared" si="117"/>
        <v>90</v>
      </c>
      <c r="AP96" s="17">
        <v>0.82800003051757809</v>
      </c>
      <c r="AQ96" s="20">
        <f t="shared" si="104"/>
        <v>30</v>
      </c>
      <c r="AR96" s="19">
        <v>0.92199996948242191</v>
      </c>
      <c r="AS96" s="4">
        <f t="shared" si="104"/>
        <v>28</v>
      </c>
      <c r="AT96" s="3">
        <v>0.20499999999999999</v>
      </c>
      <c r="AU96" s="4">
        <f t="shared" si="105"/>
        <v>9</v>
      </c>
      <c r="AV96" s="6">
        <v>0.31549650430679321</v>
      </c>
      <c r="AW96" s="20">
        <f t="shared" si="106"/>
        <v>85</v>
      </c>
      <c r="AX96" s="1">
        <v>0.50356052899287895</v>
      </c>
      <c r="AY96" s="4">
        <f t="shared" si="106"/>
        <v>72</v>
      </c>
      <c r="AZ96" s="17">
        <v>0.80325043092834281</v>
      </c>
      <c r="BA96" s="20">
        <f t="shared" si="90"/>
        <v>94</v>
      </c>
      <c r="BB96" s="19">
        <v>0.76920113023375292</v>
      </c>
      <c r="BC96" s="4">
        <f t="shared" si="91"/>
        <v>95</v>
      </c>
      <c r="BD96" s="17">
        <v>0.57621275547894613</v>
      </c>
      <c r="BE96" s="20">
        <f t="shared" si="92"/>
        <v>90</v>
      </c>
      <c r="BF96" s="19">
        <v>0.52260467505779606</v>
      </c>
      <c r="BG96" s="4">
        <f t="shared" si="93"/>
        <v>91</v>
      </c>
      <c r="BH96" s="17">
        <v>0.33313468414779501</v>
      </c>
      <c r="BI96" s="20">
        <f t="shared" si="107"/>
        <v>7</v>
      </c>
      <c r="BJ96" s="19">
        <v>0.32707852193995379</v>
      </c>
      <c r="BK96" s="4">
        <f t="shared" si="108"/>
        <v>11</v>
      </c>
      <c r="BL96" s="5">
        <v>33779</v>
      </c>
      <c r="BM96" s="20">
        <f t="shared" si="94"/>
        <v>99</v>
      </c>
      <c r="BN96" s="4">
        <v>30317</v>
      </c>
      <c r="BO96" s="4">
        <f t="shared" si="95"/>
        <v>100</v>
      </c>
      <c r="BP96" s="17">
        <v>0.436</v>
      </c>
      <c r="BQ96" s="20">
        <f t="shared" si="96"/>
        <v>86</v>
      </c>
      <c r="BR96" s="19">
        <v>0.44700000000000001</v>
      </c>
      <c r="BS96" s="4">
        <f t="shared" si="97"/>
        <v>81</v>
      </c>
      <c r="BT96" s="17">
        <v>0.82299999999999995</v>
      </c>
      <c r="BU96" s="20">
        <f t="shared" si="109"/>
        <v>51</v>
      </c>
      <c r="BV96" s="19">
        <v>0.80500000000000005</v>
      </c>
      <c r="BW96" s="4">
        <f t="shared" si="110"/>
        <v>77</v>
      </c>
      <c r="BX96" s="17">
        <v>6.2E-2</v>
      </c>
      <c r="BY96" s="20">
        <f t="shared" si="98"/>
        <v>3</v>
      </c>
      <c r="BZ96" s="19">
        <v>8.2619339045287635E-2</v>
      </c>
      <c r="CA96" s="4">
        <f t="shared" si="99"/>
        <v>3</v>
      </c>
      <c r="CB96" s="5">
        <v>707</v>
      </c>
      <c r="CC96" s="20">
        <f t="shared" si="100"/>
        <v>96</v>
      </c>
      <c r="CD96" s="4">
        <v>692</v>
      </c>
      <c r="CE96" s="4">
        <f t="shared" si="101"/>
        <v>93</v>
      </c>
      <c r="CF96" s="5">
        <v>1122.8071485998144</v>
      </c>
      <c r="CG96" s="20">
        <f t="shared" si="102"/>
        <v>10</v>
      </c>
      <c r="CH96" s="4">
        <v>1083.3758583647123</v>
      </c>
      <c r="CI96" s="4">
        <f t="shared" si="103"/>
        <v>9</v>
      </c>
      <c r="CJ96" s="7">
        <v>0.81</v>
      </c>
      <c r="CK96" s="20">
        <f t="shared" si="111"/>
        <v>17</v>
      </c>
      <c r="CL96" s="8">
        <v>0.81</v>
      </c>
      <c r="CM96" s="4">
        <f t="shared" si="112"/>
        <v>16</v>
      </c>
      <c r="CN96" s="5">
        <v>138618.16649380425</v>
      </c>
      <c r="CO96" s="20">
        <f t="shared" si="113"/>
        <v>32</v>
      </c>
      <c r="CP96" s="4">
        <v>133750.10597095214</v>
      </c>
      <c r="CQ96" s="4">
        <f t="shared" si="114"/>
        <v>29</v>
      </c>
      <c r="CR96" s="21">
        <v>6.7500000000000004E-2</v>
      </c>
    </row>
    <row r="97" spans="1:96">
      <c r="A97" s="52" t="s">
        <v>0</v>
      </c>
      <c r="B97" s="17">
        <v>-0.17028883243955217</v>
      </c>
      <c r="C97" s="20">
        <f t="shared" si="74"/>
        <v>90</v>
      </c>
      <c r="D97" s="19">
        <v>-0.21747772951483471</v>
      </c>
      <c r="E97" s="4">
        <f t="shared" si="75"/>
        <v>97</v>
      </c>
      <c r="F97" s="35">
        <v>47.554945050000001</v>
      </c>
      <c r="G97" s="20">
        <f t="shared" si="76"/>
        <v>14</v>
      </c>
      <c r="H97" s="36">
        <v>47.898876399999999</v>
      </c>
      <c r="I97" s="4">
        <f t="shared" si="77"/>
        <v>13</v>
      </c>
      <c r="J97" s="17">
        <v>0.21770627528459874</v>
      </c>
      <c r="K97" s="20">
        <f t="shared" si="78"/>
        <v>24</v>
      </c>
      <c r="L97" s="19">
        <v>0.21667591051950452</v>
      </c>
      <c r="M97" s="4">
        <f t="shared" si="79"/>
        <v>27</v>
      </c>
      <c r="N97" s="17">
        <v>0.27697807884090697</v>
      </c>
      <c r="O97" s="20">
        <f t="shared" si="80"/>
        <v>11</v>
      </c>
      <c r="P97" s="19">
        <v>0.27139951931965245</v>
      </c>
      <c r="Q97" s="4">
        <f t="shared" si="81"/>
        <v>12</v>
      </c>
      <c r="R97" s="17">
        <v>6.6798381785680691E-2</v>
      </c>
      <c r="S97" s="20">
        <f t="shared" si="82"/>
        <v>44</v>
      </c>
      <c r="T97" s="19">
        <v>6.775744130153448E-2</v>
      </c>
      <c r="U97" s="4">
        <f t="shared" si="83"/>
        <v>45</v>
      </c>
      <c r="V97" s="17">
        <v>0.37992235163616195</v>
      </c>
      <c r="W97" s="20">
        <f t="shared" si="84"/>
        <v>16</v>
      </c>
      <c r="X97" s="19">
        <v>0.37598317175781965</v>
      </c>
      <c r="Y97" s="4">
        <f t="shared" si="85"/>
        <v>11</v>
      </c>
      <c r="Z97" s="17">
        <v>0.1411875811592492</v>
      </c>
      <c r="AA97" s="20">
        <f t="shared" si="86"/>
        <v>51</v>
      </c>
      <c r="AB97" s="19">
        <v>0.12838298840118262</v>
      </c>
      <c r="AC97" s="4">
        <f t="shared" si="87"/>
        <v>64</v>
      </c>
      <c r="AD97" s="17">
        <v>0.191</v>
      </c>
      <c r="AE97" s="20">
        <f t="shared" si="88"/>
        <v>2</v>
      </c>
      <c r="AF97" s="19">
        <v>0.17100000000000001</v>
      </c>
      <c r="AG97" s="4">
        <f t="shared" si="89"/>
        <v>11</v>
      </c>
      <c r="AH97" s="11">
        <v>8.707009142359599</v>
      </c>
      <c r="AI97" s="20">
        <f t="shared" si="115"/>
        <v>95</v>
      </c>
      <c r="AJ97" s="4">
        <v>1</v>
      </c>
      <c r="AK97" s="4">
        <f t="shared" si="115"/>
        <v>94</v>
      </c>
      <c r="AL97" s="43">
        <v>0.17600000000000002</v>
      </c>
      <c r="AM97" s="20">
        <f t="shared" si="116"/>
        <v>17</v>
      </c>
      <c r="AN97" s="4">
        <v>2041</v>
      </c>
      <c r="AO97" s="4">
        <f t="shared" si="117"/>
        <v>92</v>
      </c>
      <c r="AP97" s="17">
        <v>0.72</v>
      </c>
      <c r="AQ97" s="20">
        <f t="shared" si="104"/>
        <v>42</v>
      </c>
      <c r="AR97" s="19">
        <v>1.155999984741211</v>
      </c>
      <c r="AS97" s="4">
        <f t="shared" si="104"/>
        <v>8</v>
      </c>
      <c r="AT97" s="3">
        <v>0.17199999999999999</v>
      </c>
      <c r="AU97" s="4">
        <f t="shared" si="105"/>
        <v>22</v>
      </c>
      <c r="AV97" s="6">
        <v>0.32533112168312073</v>
      </c>
      <c r="AW97" s="20">
        <f t="shared" si="106"/>
        <v>81</v>
      </c>
      <c r="AX97" s="1">
        <v>0.42999234889058913</v>
      </c>
      <c r="AY97" s="4">
        <f t="shared" si="106"/>
        <v>87</v>
      </c>
      <c r="AZ97" s="17">
        <v>0.72789765132709572</v>
      </c>
      <c r="BA97" s="20">
        <f t="shared" si="90"/>
        <v>100</v>
      </c>
      <c r="BB97" s="19">
        <v>0.722523608599558</v>
      </c>
      <c r="BC97" s="4">
        <f t="shared" si="91"/>
        <v>99</v>
      </c>
      <c r="BD97" s="17">
        <v>0.48023677678059956</v>
      </c>
      <c r="BE97" s="20">
        <f t="shared" si="92"/>
        <v>99</v>
      </c>
      <c r="BF97" s="19">
        <v>0.4976893711070926</v>
      </c>
      <c r="BG97" s="4">
        <f t="shared" si="93"/>
        <v>94</v>
      </c>
      <c r="BH97" s="17">
        <v>0.37793531236154188</v>
      </c>
      <c r="BI97" s="20">
        <f t="shared" si="107"/>
        <v>4</v>
      </c>
      <c r="BJ97" s="19">
        <v>0.36375661375661378</v>
      </c>
      <c r="BK97" s="4">
        <f t="shared" si="108"/>
        <v>7</v>
      </c>
      <c r="BL97" s="5">
        <v>39912</v>
      </c>
      <c r="BM97" s="20">
        <f t="shared" si="94"/>
        <v>65</v>
      </c>
      <c r="BN97" s="4">
        <v>36780</v>
      </c>
      <c r="BO97" s="4">
        <f t="shared" si="95"/>
        <v>72</v>
      </c>
      <c r="BP97" s="17">
        <v>0.58599999999999997</v>
      </c>
      <c r="BQ97" s="20">
        <f t="shared" si="96"/>
        <v>63</v>
      </c>
      <c r="BR97" s="19">
        <v>0.60199999999999998</v>
      </c>
      <c r="BS97" s="4">
        <f t="shared" si="97"/>
        <v>58</v>
      </c>
      <c r="BT97" s="17">
        <v>0.78300000000000003</v>
      </c>
      <c r="BU97" s="20">
        <f t="shared" si="109"/>
        <v>88</v>
      </c>
      <c r="BV97" s="19">
        <v>0.77600000000000002</v>
      </c>
      <c r="BW97" s="4">
        <f t="shared" si="110"/>
        <v>93</v>
      </c>
      <c r="BX97" s="17">
        <v>5.2000000000000005E-2</v>
      </c>
      <c r="BY97" s="20">
        <f t="shared" si="98"/>
        <v>10</v>
      </c>
      <c r="BZ97" s="19">
        <v>7.1725092250922509E-2</v>
      </c>
      <c r="CA97" s="4">
        <f t="shared" si="99"/>
        <v>11</v>
      </c>
      <c r="CB97" s="5">
        <v>825</v>
      </c>
      <c r="CC97" s="20">
        <f t="shared" si="100"/>
        <v>45</v>
      </c>
      <c r="CD97" s="4">
        <v>802</v>
      </c>
      <c r="CE97" s="4">
        <f t="shared" si="101"/>
        <v>37</v>
      </c>
      <c r="CF97" s="5">
        <v>799.27529534109817</v>
      </c>
      <c r="CG97" s="20">
        <f t="shared" si="102"/>
        <v>39</v>
      </c>
      <c r="CH97" s="4">
        <v>779.78662510974937</v>
      </c>
      <c r="CI97" s="4">
        <f t="shared" si="103"/>
        <v>37</v>
      </c>
      <c r="CJ97" s="7">
        <v>0.85</v>
      </c>
      <c r="CK97" s="20">
        <f t="shared" si="111"/>
        <v>8</v>
      </c>
      <c r="CL97" s="8">
        <v>0.85499999999999998</v>
      </c>
      <c r="CM97" s="4">
        <f t="shared" si="112"/>
        <v>8</v>
      </c>
      <c r="CN97" s="5">
        <v>94032.38768718802</v>
      </c>
      <c r="CO97" s="20">
        <f t="shared" si="113"/>
        <v>70</v>
      </c>
      <c r="CP97" s="4">
        <v>91203.114047923911</v>
      </c>
      <c r="CQ97" s="4">
        <f t="shared" si="114"/>
        <v>67</v>
      </c>
      <c r="CR97" s="21">
        <v>6.7500000000000004E-2</v>
      </c>
    </row>
    <row r="98" spans="1:96">
      <c r="A98" s="52" t="s">
        <v>97</v>
      </c>
      <c r="B98" s="17">
        <v>0.19821543556250576</v>
      </c>
      <c r="C98" s="20">
        <f t="shared" si="74"/>
        <v>28</v>
      </c>
      <c r="D98" s="19">
        <v>0.23027998460876847</v>
      </c>
      <c r="E98" s="4">
        <f t="shared" si="75"/>
        <v>28</v>
      </c>
      <c r="F98" s="35">
        <v>31.13685345</v>
      </c>
      <c r="G98" s="20">
        <f t="shared" si="76"/>
        <v>99</v>
      </c>
      <c r="H98" s="36">
        <v>31.303809520000001</v>
      </c>
      <c r="I98" s="4">
        <f t="shared" si="77"/>
        <v>99</v>
      </c>
      <c r="J98" s="17">
        <v>0.12028332260141661</v>
      </c>
      <c r="K98" s="20">
        <f t="shared" si="78"/>
        <v>100</v>
      </c>
      <c r="L98" s="19">
        <v>0.12252279125263335</v>
      </c>
      <c r="M98" s="4">
        <f t="shared" si="79"/>
        <v>100</v>
      </c>
      <c r="N98" s="17">
        <v>0.18226474105418083</v>
      </c>
      <c r="O98" s="20">
        <f t="shared" si="80"/>
        <v>78</v>
      </c>
      <c r="P98" s="19">
        <v>0.17970133671395813</v>
      </c>
      <c r="Q98" s="4">
        <f t="shared" si="81"/>
        <v>77</v>
      </c>
      <c r="R98" s="17">
        <v>5.386808941219759E-2</v>
      </c>
      <c r="S98" s="20">
        <f t="shared" si="82"/>
        <v>84</v>
      </c>
      <c r="T98" s="19">
        <v>5.503458304591808E-2</v>
      </c>
      <c r="U98" s="4">
        <f t="shared" si="83"/>
        <v>84</v>
      </c>
      <c r="V98" s="17">
        <v>0.11163519081265497</v>
      </c>
      <c r="W98" s="20">
        <f t="shared" si="84"/>
        <v>100</v>
      </c>
      <c r="X98" s="19">
        <v>0.1002986514311154</v>
      </c>
      <c r="Y98" s="4">
        <f t="shared" si="85"/>
        <v>100</v>
      </c>
      <c r="Z98" s="17">
        <v>0.13081191093450925</v>
      </c>
      <c r="AA98" s="20">
        <f t="shared" si="86"/>
        <v>73</v>
      </c>
      <c r="AB98" s="19">
        <v>0.12800851454972062</v>
      </c>
      <c r="AC98" s="4">
        <f t="shared" si="87"/>
        <v>65</v>
      </c>
      <c r="AD98" s="17">
        <v>0.14299999999999999</v>
      </c>
      <c r="AE98" s="20">
        <f t="shared" si="88"/>
        <v>46</v>
      </c>
      <c r="AF98" s="19">
        <v>0.152</v>
      </c>
      <c r="AG98" s="4">
        <f t="shared" si="89"/>
        <v>47</v>
      </c>
      <c r="AH98" s="11">
        <v>14.174093300969153</v>
      </c>
      <c r="AI98" s="20">
        <f t="shared" si="115"/>
        <v>90</v>
      </c>
      <c r="AJ98" s="4">
        <v>8</v>
      </c>
      <c r="AK98" s="4">
        <f t="shared" si="115"/>
        <v>70</v>
      </c>
      <c r="AL98" s="43">
        <v>9.1999999999999998E-2</v>
      </c>
      <c r="AM98" s="20">
        <f t="shared" si="116"/>
        <v>96</v>
      </c>
      <c r="AN98" s="4">
        <v>5156</v>
      </c>
      <c r="AO98" s="4">
        <f t="shared" si="117"/>
        <v>69</v>
      </c>
      <c r="AP98" s="17">
        <v>0.76400001525878902</v>
      </c>
      <c r="AQ98" s="20">
        <f t="shared" si="104"/>
        <v>35</v>
      </c>
      <c r="AR98" s="19">
        <v>0.75400001525878901</v>
      </c>
      <c r="AS98" s="4">
        <f t="shared" si="104"/>
        <v>42</v>
      </c>
      <c r="AT98" s="3">
        <v>5.7000000000000002E-2</v>
      </c>
      <c r="AU98" s="4">
        <f t="shared" si="105"/>
        <v>96</v>
      </c>
      <c r="AV98" s="6">
        <v>0.6223723292350769</v>
      </c>
      <c r="AW98" s="20">
        <f t="shared" si="106"/>
        <v>5</v>
      </c>
      <c r="AX98" s="1">
        <v>0.78855147102350087</v>
      </c>
      <c r="AY98" s="4">
        <f t="shared" si="106"/>
        <v>3</v>
      </c>
      <c r="AZ98" s="17">
        <v>0.91194704703304896</v>
      </c>
      <c r="BA98" s="20">
        <f t="shared" si="90"/>
        <v>21</v>
      </c>
      <c r="BB98" s="19">
        <v>0.90667552308203259</v>
      </c>
      <c r="BC98" s="4">
        <f t="shared" si="91"/>
        <v>16</v>
      </c>
      <c r="BD98" s="17">
        <v>0.79089171677620851</v>
      </c>
      <c r="BE98" s="20">
        <f t="shared" si="92"/>
        <v>15</v>
      </c>
      <c r="BF98" s="19">
        <v>0.77667599753285577</v>
      </c>
      <c r="BG98" s="4">
        <f t="shared" si="93"/>
        <v>12</v>
      </c>
      <c r="BH98" s="17">
        <v>0.12923299565846599</v>
      </c>
      <c r="BI98" s="20">
        <f t="shared" si="107"/>
        <v>94</v>
      </c>
      <c r="BJ98" s="19">
        <v>0.14273540690242864</v>
      </c>
      <c r="BK98" s="4">
        <f t="shared" si="108"/>
        <v>89</v>
      </c>
      <c r="BL98" s="5">
        <v>40157</v>
      </c>
      <c r="BM98" s="20">
        <f t="shared" si="94"/>
        <v>64</v>
      </c>
      <c r="BN98" s="4">
        <v>38652</v>
      </c>
      <c r="BO98" s="4">
        <f t="shared" si="95"/>
        <v>59</v>
      </c>
      <c r="BP98" s="17">
        <v>0.88300000000000001</v>
      </c>
      <c r="BQ98" s="20">
        <f t="shared" si="96"/>
        <v>6</v>
      </c>
      <c r="BR98" s="19">
        <v>0.875</v>
      </c>
      <c r="BS98" s="4">
        <f t="shared" si="97"/>
        <v>6</v>
      </c>
      <c r="BT98" s="17">
        <v>0.748</v>
      </c>
      <c r="BU98" s="20">
        <f t="shared" si="109"/>
        <v>97</v>
      </c>
      <c r="BV98" s="19">
        <v>0.746</v>
      </c>
      <c r="BW98" s="4">
        <f t="shared" si="110"/>
        <v>98</v>
      </c>
      <c r="BX98" s="17">
        <v>3.3000000000000002E-2</v>
      </c>
      <c r="BY98" s="20">
        <f t="shared" si="98"/>
        <v>73</v>
      </c>
      <c r="BZ98" s="19">
        <v>4.0521978021978024E-2</v>
      </c>
      <c r="CA98" s="4">
        <f t="shared" si="99"/>
        <v>98</v>
      </c>
      <c r="CB98" s="5">
        <v>809</v>
      </c>
      <c r="CC98" s="20">
        <f t="shared" si="100"/>
        <v>53</v>
      </c>
      <c r="CD98" s="4">
        <v>774</v>
      </c>
      <c r="CE98" s="4">
        <f t="shared" si="101"/>
        <v>51</v>
      </c>
      <c r="CF98" s="5">
        <v>730.36771388467344</v>
      </c>
      <c r="CG98" s="20">
        <f t="shared" si="102"/>
        <v>57</v>
      </c>
      <c r="CH98" s="4">
        <v>710.09766845313402</v>
      </c>
      <c r="CI98" s="4">
        <f t="shared" si="103"/>
        <v>56</v>
      </c>
      <c r="CJ98" s="7">
        <v>0.40300000000000002</v>
      </c>
      <c r="CK98" s="20">
        <f t="shared" si="111"/>
        <v>95</v>
      </c>
      <c r="CL98" s="8">
        <v>0.40300000000000002</v>
      </c>
      <c r="CM98" s="4">
        <f t="shared" si="112"/>
        <v>95</v>
      </c>
      <c r="CN98" s="5">
        <v>181232.68334607282</v>
      </c>
      <c r="CO98" s="20">
        <f t="shared" si="113"/>
        <v>13</v>
      </c>
      <c r="CP98" s="4">
        <v>176202.89539779999</v>
      </c>
      <c r="CQ98" s="4">
        <f t="shared" si="114"/>
        <v>11</v>
      </c>
      <c r="CR98" s="21">
        <v>6.7500000000000004E-2</v>
      </c>
    </row>
    <row r="99" spans="1:96">
      <c r="A99" s="52" t="s">
        <v>26</v>
      </c>
      <c r="B99" s="17">
        <v>-2.7320463052821296E-2</v>
      </c>
      <c r="C99" s="20">
        <f t="shared" si="74"/>
        <v>73</v>
      </c>
      <c r="D99" s="19">
        <v>5.4187792936420814E-3</v>
      </c>
      <c r="E99" s="4">
        <f t="shared" si="75"/>
        <v>61</v>
      </c>
      <c r="F99" s="35">
        <v>37.799118389999997</v>
      </c>
      <c r="G99" s="20">
        <f t="shared" si="76"/>
        <v>87</v>
      </c>
      <c r="H99" s="36">
        <v>37.662596399999998</v>
      </c>
      <c r="I99" s="4">
        <f t="shared" si="77"/>
        <v>88</v>
      </c>
      <c r="J99" s="17">
        <v>0.24701060585054763</v>
      </c>
      <c r="K99" s="20">
        <f t="shared" si="78"/>
        <v>7</v>
      </c>
      <c r="L99" s="19">
        <v>0.24794563026512997</v>
      </c>
      <c r="M99" s="4">
        <f t="shared" si="79"/>
        <v>7</v>
      </c>
      <c r="N99" s="17">
        <v>0.17386143075003466</v>
      </c>
      <c r="O99" s="20">
        <f t="shared" si="80"/>
        <v>82</v>
      </c>
      <c r="P99" s="19">
        <v>0.17068926904060502</v>
      </c>
      <c r="Q99" s="4">
        <f t="shared" si="81"/>
        <v>82</v>
      </c>
      <c r="R99" s="17">
        <v>9.955115763205323E-2</v>
      </c>
      <c r="S99" s="20">
        <f t="shared" si="82"/>
        <v>11</v>
      </c>
      <c r="T99" s="19">
        <v>0.10136613433941462</v>
      </c>
      <c r="U99" s="4">
        <f t="shared" si="83"/>
        <v>10</v>
      </c>
      <c r="V99" s="17">
        <v>0.33634813168639205</v>
      </c>
      <c r="W99" s="20">
        <f t="shared" si="84"/>
        <v>24</v>
      </c>
      <c r="X99" s="19">
        <v>0.32350904785920043</v>
      </c>
      <c r="Y99" s="4">
        <f t="shared" si="85"/>
        <v>22</v>
      </c>
      <c r="Z99" s="17">
        <v>0.15403706655636154</v>
      </c>
      <c r="AA99" s="20">
        <f t="shared" si="86"/>
        <v>31</v>
      </c>
      <c r="AB99" s="19">
        <v>0.14836789324383715</v>
      </c>
      <c r="AC99" s="4">
        <f t="shared" si="87"/>
        <v>28</v>
      </c>
      <c r="AD99" s="17">
        <v>0.14199999999999999</v>
      </c>
      <c r="AE99" s="20">
        <f t="shared" si="88"/>
        <v>49</v>
      </c>
      <c r="AF99" s="19">
        <v>0.154</v>
      </c>
      <c r="AG99" s="4">
        <f t="shared" si="89"/>
        <v>41</v>
      </c>
      <c r="AH99" s="11">
        <v>18.553324675115153</v>
      </c>
      <c r="AI99" s="20">
        <f t="shared" si="115"/>
        <v>78</v>
      </c>
      <c r="AJ99" s="4">
        <v>23</v>
      </c>
      <c r="AK99" s="4">
        <f t="shared" si="115"/>
        <v>33</v>
      </c>
      <c r="AL99" s="43">
        <v>0.14300000000000002</v>
      </c>
      <c r="AM99" s="20">
        <f t="shared" si="116"/>
        <v>64</v>
      </c>
      <c r="AN99" s="4">
        <v>17640</v>
      </c>
      <c r="AO99" s="4">
        <f t="shared" si="117"/>
        <v>24</v>
      </c>
      <c r="AP99" s="17">
        <v>0.59400001525878909</v>
      </c>
      <c r="AQ99" s="20">
        <f t="shared" si="104"/>
        <v>59</v>
      </c>
      <c r="AR99" s="19">
        <v>0.59400001525878909</v>
      </c>
      <c r="AS99" s="4">
        <f t="shared" si="104"/>
        <v>60</v>
      </c>
      <c r="AT99" s="3">
        <v>0.13500000000000001</v>
      </c>
      <c r="AU99" s="4">
        <f t="shared" si="105"/>
        <v>54</v>
      </c>
      <c r="AV99" s="6">
        <v>0.42447137832641602</v>
      </c>
      <c r="AW99" s="20">
        <f t="shared" si="106"/>
        <v>38</v>
      </c>
      <c r="AX99" s="1">
        <v>0.59106113033448671</v>
      </c>
      <c r="AY99" s="4">
        <f t="shared" si="106"/>
        <v>35</v>
      </c>
      <c r="AZ99" s="17">
        <v>0.88142661521224952</v>
      </c>
      <c r="BA99" s="20">
        <f t="shared" si="90"/>
        <v>43</v>
      </c>
      <c r="BB99" s="19">
        <v>0.86724034503444136</v>
      </c>
      <c r="BC99" s="4">
        <f t="shared" si="91"/>
        <v>42</v>
      </c>
      <c r="BD99" s="17">
        <v>0.72783103033320884</v>
      </c>
      <c r="BE99" s="20">
        <f t="shared" si="92"/>
        <v>40</v>
      </c>
      <c r="BF99" s="19">
        <v>0.67116231926028591</v>
      </c>
      <c r="BG99" s="4">
        <f t="shared" si="93"/>
        <v>50</v>
      </c>
      <c r="BH99" s="17">
        <v>0.23202557598081802</v>
      </c>
      <c r="BI99" s="20">
        <f t="shared" si="107"/>
        <v>39</v>
      </c>
      <c r="BJ99" s="19">
        <v>0.30198088860989047</v>
      </c>
      <c r="BK99" s="4">
        <f t="shared" si="108"/>
        <v>21</v>
      </c>
      <c r="BL99" s="5">
        <v>42882</v>
      </c>
      <c r="BM99" s="20">
        <f t="shared" si="94"/>
        <v>46</v>
      </c>
      <c r="BN99" s="4">
        <v>40116</v>
      </c>
      <c r="BO99" s="4">
        <f t="shared" si="95"/>
        <v>46</v>
      </c>
      <c r="BP99" s="17">
        <v>0.77400000000000002</v>
      </c>
      <c r="BQ99" s="20">
        <f t="shared" si="96"/>
        <v>15</v>
      </c>
      <c r="BR99" s="19">
        <v>0.76500000000000001</v>
      </c>
      <c r="BS99" s="4">
        <f t="shared" si="97"/>
        <v>16</v>
      </c>
      <c r="BT99" s="17">
        <v>0.81399999999999995</v>
      </c>
      <c r="BU99" s="20">
        <f t="shared" si="109"/>
        <v>60</v>
      </c>
      <c r="BV99" s="19">
        <v>0.81599999999999995</v>
      </c>
      <c r="BW99" s="4">
        <f t="shared" si="110"/>
        <v>63</v>
      </c>
      <c r="BX99" s="17">
        <v>0.04</v>
      </c>
      <c r="BY99" s="20">
        <f t="shared" si="98"/>
        <v>34</v>
      </c>
      <c r="BZ99" s="19">
        <v>5.3329119674494857E-2</v>
      </c>
      <c r="CA99" s="4">
        <f t="shared" si="99"/>
        <v>42</v>
      </c>
      <c r="CB99" s="5">
        <v>839</v>
      </c>
      <c r="CC99" s="20">
        <f t="shared" si="100"/>
        <v>41</v>
      </c>
      <c r="CD99" s="4">
        <v>799</v>
      </c>
      <c r="CE99" s="4">
        <f t="shared" si="101"/>
        <v>40</v>
      </c>
      <c r="CF99" s="5">
        <v>565.45607050924252</v>
      </c>
      <c r="CG99" s="20">
        <f t="shared" si="102"/>
        <v>92</v>
      </c>
      <c r="CH99" s="4">
        <v>509.94891866837906</v>
      </c>
      <c r="CI99" s="4">
        <f t="shared" si="103"/>
        <v>96</v>
      </c>
      <c r="CJ99" s="7">
        <v>0.70750000000000002</v>
      </c>
      <c r="CK99" s="20">
        <f t="shared" si="111"/>
        <v>44</v>
      </c>
      <c r="CL99" s="8">
        <v>0.66349999999999998</v>
      </c>
      <c r="CM99" s="4">
        <f t="shared" si="112"/>
        <v>55</v>
      </c>
      <c r="CN99" s="5">
        <v>79923.119506606716</v>
      </c>
      <c r="CO99" s="20">
        <f t="shared" si="113"/>
        <v>88</v>
      </c>
      <c r="CP99" s="4">
        <v>76857.410500132493</v>
      </c>
      <c r="CQ99" s="4">
        <f t="shared" si="114"/>
        <v>86</v>
      </c>
      <c r="CR99" s="21">
        <v>6.7500000000000004E-2</v>
      </c>
    </row>
    <row r="100" spans="1:96" s="64" customFormat="1">
      <c r="A100" s="54" t="s">
        <v>27</v>
      </c>
      <c r="B100" s="55">
        <v>-8.3738536345171422E-2</v>
      </c>
      <c r="C100" s="56">
        <f t="shared" ref="C100:C103" si="118">RANK(B100,B$4:B$103,)</f>
        <v>81</v>
      </c>
      <c r="D100" s="57">
        <v>-2.8942846469929024E-2</v>
      </c>
      <c r="E100" s="58">
        <f t="shared" ref="E100:E103" si="119">RANK(D100,D$4:D$103,)</f>
        <v>71</v>
      </c>
      <c r="F100" s="59">
        <v>43.648611109999997</v>
      </c>
      <c r="G100" s="56">
        <f t="shared" ref="G100:G103" si="120">RANK(F100,F$4:F$103,)</f>
        <v>40</v>
      </c>
      <c r="H100" s="60">
        <v>43.75342466</v>
      </c>
      <c r="I100" s="58">
        <f t="shared" ref="I100:I103" si="121">RANK(H100,H$4:H$103,)</f>
        <v>39</v>
      </c>
      <c r="J100" s="55">
        <v>0.19385117252415832</v>
      </c>
      <c r="K100" s="56">
        <f t="shared" ref="K100:K103" si="122">RANK(J100,J$4:J$103,)</f>
        <v>61</v>
      </c>
      <c r="L100" s="57">
        <v>0.19453027012144758</v>
      </c>
      <c r="M100" s="58">
        <f t="shared" ref="M100:M103" si="123">RANK(L100,L$4:L$103,)</f>
        <v>61</v>
      </c>
      <c r="N100" s="55">
        <v>0.22131778174432204</v>
      </c>
      <c r="O100" s="56">
        <f t="shared" ref="O100:O103" si="124">RANK(N100,N$4:N$103,)</f>
        <v>35</v>
      </c>
      <c r="P100" s="57">
        <v>0.21885037780293065</v>
      </c>
      <c r="Q100" s="58">
        <f t="shared" ref="Q100:Q103" si="125">RANK(P100,P$4:P$103,)</f>
        <v>35</v>
      </c>
      <c r="R100" s="55">
        <v>5.5056318089493447E-2</v>
      </c>
      <c r="S100" s="56">
        <f t="shared" ref="S100:S103" si="126">RANK(R100,R$4:R$103,)</f>
        <v>82</v>
      </c>
      <c r="T100" s="57">
        <v>5.5798586680534737E-2</v>
      </c>
      <c r="U100" s="58">
        <f t="shared" ref="U100:U103" si="127">RANK(T100,T$4:T$103,)</f>
        <v>82</v>
      </c>
      <c r="V100" s="55">
        <v>0.29225427513842578</v>
      </c>
      <c r="W100" s="56">
        <f t="shared" ref="W100:W103" si="128">RANK(V100,V$4:V$103,)</f>
        <v>42</v>
      </c>
      <c r="X100" s="57">
        <v>0.27418840293496588</v>
      </c>
      <c r="Y100" s="58">
        <f t="shared" ref="Y100:Y103" si="129">RANK(X100,X$4:X$103,)</f>
        <v>45</v>
      </c>
      <c r="Z100" s="55">
        <v>0.1644215152383682</v>
      </c>
      <c r="AA100" s="56">
        <f t="shared" ref="AA100:AA103" si="130">RANK(Z100,Z$4:Z$103,)</f>
        <v>22</v>
      </c>
      <c r="AB100" s="57">
        <v>0.15325156388789143</v>
      </c>
      <c r="AC100" s="58">
        <f t="shared" ref="AC100:AC103" si="131">RANK(AB100,AB$4:AB$103,)</f>
        <v>23</v>
      </c>
      <c r="AD100" s="55">
        <v>0.151</v>
      </c>
      <c r="AE100" s="56">
        <f t="shared" ref="AE100:AE103" si="132">RANK(AD100,AD$4:AD$103,)</f>
        <v>32</v>
      </c>
      <c r="AF100" s="57">
        <v>0.16300000000000001</v>
      </c>
      <c r="AG100" s="58">
        <f t="shared" ref="AG100:AG103" si="133">RANK(AF100,AF$4:AF$103,)</f>
        <v>23</v>
      </c>
      <c r="AH100" s="61">
        <v>27.923518951251413</v>
      </c>
      <c r="AI100" s="56">
        <f t="shared" si="115"/>
        <v>44</v>
      </c>
      <c r="AJ100" s="58">
        <v>19</v>
      </c>
      <c r="AK100" s="58">
        <f t="shared" si="115"/>
        <v>39</v>
      </c>
      <c r="AL100" s="57">
        <v>0.16600000000000001</v>
      </c>
      <c r="AM100" s="56">
        <f t="shared" si="116"/>
        <v>35</v>
      </c>
      <c r="AN100" s="58">
        <v>11380</v>
      </c>
      <c r="AO100" s="58">
        <f t="shared" si="117"/>
        <v>39</v>
      </c>
      <c r="AP100" s="55">
        <v>0.90900001525878904</v>
      </c>
      <c r="AQ100" s="56">
        <f t="shared" si="104"/>
        <v>22</v>
      </c>
      <c r="AR100" s="57">
        <v>0.91400001525878904</v>
      </c>
      <c r="AS100" s="58">
        <f t="shared" si="104"/>
        <v>29</v>
      </c>
      <c r="AT100" s="62">
        <v>0.155</v>
      </c>
      <c r="AU100" s="58">
        <f t="shared" si="105"/>
        <v>37</v>
      </c>
      <c r="AV100" s="63">
        <v>0.3930111825466156</v>
      </c>
      <c r="AW100" s="56">
        <f t="shared" si="106"/>
        <v>59</v>
      </c>
      <c r="AX100" s="64">
        <v>0.54171501508470643</v>
      </c>
      <c r="AY100" s="58">
        <f t="shared" si="106"/>
        <v>55</v>
      </c>
      <c r="AZ100" s="55">
        <v>0.86346965607916404</v>
      </c>
      <c r="BA100" s="56">
        <f t="shared" ref="BA100:BA103" si="134">RANK(AZ100,AZ$4:AZ$103,)</f>
        <v>54</v>
      </c>
      <c r="BB100" s="57">
        <v>0.83479984697248988</v>
      </c>
      <c r="BC100" s="58">
        <f t="shared" ref="BC100:BC103" si="135">RANK(BB100,BB$4:BB$103,)</f>
        <v>60</v>
      </c>
      <c r="BD100" s="55">
        <v>0.73219846377413322</v>
      </c>
      <c r="BE100" s="56">
        <f t="shared" ref="BE100:BE103" si="136">RANK(BD100,BD$4:BD$103,)</f>
        <v>38</v>
      </c>
      <c r="BF100" s="57">
        <v>0.69544047577644075</v>
      </c>
      <c r="BG100" s="58">
        <f t="shared" ref="BG100:BG103" si="137">RANK(BF100,BF$4:BF$103,)</f>
        <v>42</v>
      </c>
      <c r="BH100" s="55">
        <v>0.20117673681828468</v>
      </c>
      <c r="BI100" s="56">
        <f t="shared" si="107"/>
        <v>54</v>
      </c>
      <c r="BJ100" s="57">
        <v>0.21065952061932411</v>
      </c>
      <c r="BK100" s="58">
        <f t="shared" si="108"/>
        <v>61</v>
      </c>
      <c r="BL100" s="65">
        <v>39518</v>
      </c>
      <c r="BM100" s="56">
        <f t="shared" ref="BM100:BM103" si="138">RANK(BL100,BL$4:BL$103,)</f>
        <v>68</v>
      </c>
      <c r="BN100" s="58">
        <v>37309</v>
      </c>
      <c r="BO100" s="58">
        <f t="shared" ref="BO100:BO103" si="139">RANK(BN100,BN$4:BN$103,)</f>
        <v>66</v>
      </c>
      <c r="BP100" s="55">
        <v>0.75</v>
      </c>
      <c r="BQ100" s="56">
        <f t="shared" ref="BQ100:BQ103" si="140">RANK(BP100,BP$4:BP$103,)</f>
        <v>20</v>
      </c>
      <c r="BR100" s="57">
        <v>0.74399999999999999</v>
      </c>
      <c r="BS100" s="58">
        <f t="shared" ref="BS100:BS103" si="141">RANK(BR100,BR$4:BR$103,)</f>
        <v>19</v>
      </c>
      <c r="BT100" s="55">
        <v>0.82099999999999995</v>
      </c>
      <c r="BU100" s="56">
        <f t="shared" si="109"/>
        <v>53</v>
      </c>
      <c r="BV100" s="57">
        <v>0.84699999999999998</v>
      </c>
      <c r="BW100" s="58">
        <f t="shared" si="110"/>
        <v>21</v>
      </c>
      <c r="BX100" s="55">
        <v>3.7999999999999999E-2</v>
      </c>
      <c r="BY100" s="56">
        <f t="shared" ref="BY100:BY103" si="142">RANK(BX100,BX$4:BX$103,)</f>
        <v>40</v>
      </c>
      <c r="BZ100" s="57">
        <v>5.0698205666703508E-2</v>
      </c>
      <c r="CA100" s="58">
        <f t="shared" ref="CA100:CA103" si="143">RANK(BZ100,BZ$4:BZ$103,)</f>
        <v>52</v>
      </c>
      <c r="CB100" s="65">
        <v>812</v>
      </c>
      <c r="CC100" s="56">
        <f t="shared" ref="CC100:CC103" si="144">RANK(CB100,CB$4:CB$103,)</f>
        <v>51</v>
      </c>
      <c r="CD100" s="58">
        <v>769</v>
      </c>
      <c r="CE100" s="58">
        <f t="shared" ref="CE100:CE103" si="145">RANK(CD100,CD$4:CD$103,)</f>
        <v>55</v>
      </c>
      <c r="CF100" s="65">
        <v>611.78625578635024</v>
      </c>
      <c r="CG100" s="56">
        <f t="shared" ref="CG100:CG103" si="146">RANK(CF100,CF$4:CF$103,)</f>
        <v>80</v>
      </c>
      <c r="CH100" s="58">
        <v>593.35382844729361</v>
      </c>
      <c r="CI100" s="58">
        <f t="shared" ref="CI100:CI103" si="147">RANK(CH100,CH$4:CH$103,)</f>
        <v>80</v>
      </c>
      <c r="CJ100" s="66">
        <v>0.66</v>
      </c>
      <c r="CK100" s="56">
        <f t="shared" si="111"/>
        <v>53</v>
      </c>
      <c r="CL100" s="67">
        <v>0.66</v>
      </c>
      <c r="CM100" s="58">
        <f t="shared" si="112"/>
        <v>56</v>
      </c>
      <c r="CN100" s="65">
        <v>92694.887240356082</v>
      </c>
      <c r="CO100" s="56">
        <f t="shared" si="113"/>
        <v>71</v>
      </c>
      <c r="CP100" s="58">
        <v>89902.095219286915</v>
      </c>
      <c r="CQ100" s="58">
        <f t="shared" si="114"/>
        <v>70</v>
      </c>
      <c r="CR100" s="68">
        <v>7.0000000000000007E-2</v>
      </c>
    </row>
    <row r="101" spans="1:96">
      <c r="A101" s="52" t="s">
        <v>31</v>
      </c>
      <c r="B101" s="17">
        <v>6.3204261421839783E-2</v>
      </c>
      <c r="C101" s="20">
        <f t="shared" si="118"/>
        <v>45</v>
      </c>
      <c r="D101" s="19">
        <v>3.7131474103585659E-2</v>
      </c>
      <c r="E101" s="4">
        <f t="shared" si="119"/>
        <v>58</v>
      </c>
      <c r="F101" s="35">
        <v>39.288797529999997</v>
      </c>
      <c r="G101" s="20">
        <f t="shared" si="120"/>
        <v>78</v>
      </c>
      <c r="H101" s="36">
        <v>39.241273100000001</v>
      </c>
      <c r="I101" s="4">
        <f t="shared" si="121"/>
        <v>76</v>
      </c>
      <c r="J101" s="17">
        <v>0.22467219832001639</v>
      </c>
      <c r="K101" s="20">
        <f t="shared" si="122"/>
        <v>19</v>
      </c>
      <c r="L101" s="19">
        <v>0.22563997751775586</v>
      </c>
      <c r="M101" s="4">
        <f t="shared" si="123"/>
        <v>19</v>
      </c>
      <c r="N101" s="17">
        <v>0.18601464863757428</v>
      </c>
      <c r="O101" s="20">
        <f t="shared" si="124"/>
        <v>73</v>
      </c>
      <c r="P101" s="19">
        <v>0.18261713760155332</v>
      </c>
      <c r="Q101" s="4">
        <f t="shared" si="125"/>
        <v>73</v>
      </c>
      <c r="R101" s="17">
        <v>6.4356689203032169E-2</v>
      </c>
      <c r="S101" s="20">
        <f t="shared" si="126"/>
        <v>52</v>
      </c>
      <c r="T101" s="19">
        <v>6.5517858055285885E-2</v>
      </c>
      <c r="U101" s="4">
        <f t="shared" si="127"/>
        <v>52</v>
      </c>
      <c r="V101" s="17">
        <v>0.34611159368453326</v>
      </c>
      <c r="W101" s="20">
        <f t="shared" si="128"/>
        <v>20</v>
      </c>
      <c r="X101" s="19">
        <v>0.33296460176991149</v>
      </c>
      <c r="Y101" s="4">
        <f t="shared" si="129"/>
        <v>20</v>
      </c>
      <c r="Z101" s="17">
        <v>0.16146774816531478</v>
      </c>
      <c r="AA101" s="20">
        <f t="shared" si="130"/>
        <v>24</v>
      </c>
      <c r="AB101" s="19">
        <v>0.14667282098622972</v>
      </c>
      <c r="AC101" s="4">
        <f t="shared" si="131"/>
        <v>30</v>
      </c>
      <c r="AD101" s="17">
        <v>0.155</v>
      </c>
      <c r="AE101" s="20">
        <f t="shared" si="132"/>
        <v>26</v>
      </c>
      <c r="AF101" s="19">
        <v>0.159</v>
      </c>
      <c r="AG101" s="4">
        <f t="shared" si="133"/>
        <v>27</v>
      </c>
      <c r="AH101" s="11">
        <v>23.176667195257323</v>
      </c>
      <c r="AI101" s="20">
        <f t="shared" si="115"/>
        <v>63</v>
      </c>
      <c r="AJ101" s="4">
        <v>19</v>
      </c>
      <c r="AK101" s="4">
        <f t="shared" si="115"/>
        <v>39</v>
      </c>
      <c r="AL101" s="43">
        <v>0.14499999999999999</v>
      </c>
      <c r="AM101" s="20">
        <f t="shared" si="116"/>
        <v>60</v>
      </c>
      <c r="AN101" s="4">
        <v>11829</v>
      </c>
      <c r="AO101" s="4">
        <f t="shared" si="117"/>
        <v>36</v>
      </c>
      <c r="AP101" s="17">
        <v>0.26600000381469724</v>
      </c>
      <c r="AQ101" s="20">
        <f t="shared" si="104"/>
        <v>98</v>
      </c>
      <c r="AR101" s="19">
        <v>0.34900001525878904</v>
      </c>
      <c r="AS101" s="4">
        <f t="shared" si="104"/>
        <v>92</v>
      </c>
      <c r="AT101" s="3">
        <v>0.21100000000000002</v>
      </c>
      <c r="AU101" s="4">
        <f t="shared" si="105"/>
        <v>8</v>
      </c>
      <c r="AV101" s="6">
        <v>0.38821282982826233</v>
      </c>
      <c r="AW101" s="20">
        <f t="shared" si="106"/>
        <v>60</v>
      </c>
      <c r="AX101" s="1">
        <v>0.51433923553811156</v>
      </c>
      <c r="AY101" s="4">
        <f t="shared" si="106"/>
        <v>67</v>
      </c>
      <c r="AZ101" s="17">
        <v>0.82764014014014009</v>
      </c>
      <c r="BA101" s="20">
        <f t="shared" si="134"/>
        <v>81</v>
      </c>
      <c r="BB101" s="19">
        <v>0.83207346785781222</v>
      </c>
      <c r="BC101" s="4">
        <f t="shared" si="135"/>
        <v>63</v>
      </c>
      <c r="BD101" s="17">
        <v>0.67317317317317316</v>
      </c>
      <c r="BE101" s="20">
        <f t="shared" si="136"/>
        <v>58</v>
      </c>
      <c r="BF101" s="19">
        <v>0.65861810457924663</v>
      </c>
      <c r="BG101" s="4">
        <f t="shared" si="137"/>
        <v>53</v>
      </c>
      <c r="BH101" s="17">
        <v>0.32777442536617479</v>
      </c>
      <c r="BI101" s="20">
        <f t="shared" si="107"/>
        <v>8</v>
      </c>
      <c r="BJ101" s="19">
        <v>0.32177592175394254</v>
      </c>
      <c r="BK101" s="4">
        <f t="shared" si="108"/>
        <v>14</v>
      </c>
      <c r="BL101" s="5">
        <v>43111</v>
      </c>
      <c r="BM101" s="20">
        <f t="shared" si="138"/>
        <v>44</v>
      </c>
      <c r="BN101" s="4">
        <v>40260</v>
      </c>
      <c r="BO101" s="4">
        <f t="shared" si="139"/>
        <v>45</v>
      </c>
      <c r="BP101" s="17">
        <v>0.73399999999999999</v>
      </c>
      <c r="BQ101" s="20">
        <f t="shared" si="140"/>
        <v>26</v>
      </c>
      <c r="BR101" s="19">
        <v>0.74</v>
      </c>
      <c r="BS101" s="4">
        <f t="shared" si="141"/>
        <v>20</v>
      </c>
      <c r="BT101" s="17">
        <v>0.82</v>
      </c>
      <c r="BU101" s="20">
        <f t="shared" si="109"/>
        <v>55</v>
      </c>
      <c r="BV101" s="19">
        <v>0.83399999999999996</v>
      </c>
      <c r="BW101" s="4">
        <f t="shared" si="110"/>
        <v>37</v>
      </c>
      <c r="BX101" s="17">
        <v>5.5999999999999994E-2</v>
      </c>
      <c r="BY101" s="20">
        <f t="shared" si="142"/>
        <v>7</v>
      </c>
      <c r="BZ101" s="19">
        <v>7.240047534165181E-2</v>
      </c>
      <c r="CA101" s="4">
        <f t="shared" si="143"/>
        <v>10</v>
      </c>
      <c r="CB101" s="5">
        <v>938</v>
      </c>
      <c r="CC101" s="20">
        <f t="shared" si="144"/>
        <v>16</v>
      </c>
      <c r="CD101" s="4">
        <v>913</v>
      </c>
      <c r="CE101" s="4">
        <f t="shared" si="145"/>
        <v>15</v>
      </c>
      <c r="CF101" s="5">
        <v>727.6570222727504</v>
      </c>
      <c r="CG101" s="20">
        <f t="shared" si="146"/>
        <v>59</v>
      </c>
      <c r="CH101" s="4">
        <v>692.6599804012817</v>
      </c>
      <c r="CI101" s="4">
        <f t="shared" si="147"/>
        <v>62</v>
      </c>
      <c r="CJ101" s="7">
        <v>0.73</v>
      </c>
      <c r="CK101" s="20">
        <f t="shared" si="111"/>
        <v>40</v>
      </c>
      <c r="CL101" s="8">
        <v>0.73</v>
      </c>
      <c r="CM101" s="4">
        <f t="shared" si="112"/>
        <v>43</v>
      </c>
      <c r="CN101" s="5">
        <v>99679.044146952117</v>
      </c>
      <c r="CO101" s="20">
        <f t="shared" si="113"/>
        <v>62</v>
      </c>
      <c r="CP101" s="4">
        <v>94884.928822093381</v>
      </c>
      <c r="CQ101" s="4">
        <f t="shared" si="114"/>
        <v>61</v>
      </c>
      <c r="CR101" s="21">
        <v>6.7500000000000004E-2</v>
      </c>
    </row>
    <row r="102" spans="1:96">
      <c r="A102" s="52" t="s">
        <v>98</v>
      </c>
      <c r="B102" s="17">
        <v>-1.9451573686343373E-3</v>
      </c>
      <c r="C102" s="20">
        <f t="shared" si="118"/>
        <v>63</v>
      </c>
      <c r="D102" s="19">
        <v>2.7360892886167851E-3</v>
      </c>
      <c r="E102" s="4">
        <f t="shared" si="119"/>
        <v>64</v>
      </c>
      <c r="F102" s="35">
        <v>43.177135679999999</v>
      </c>
      <c r="G102" s="20">
        <f t="shared" si="120"/>
        <v>44</v>
      </c>
      <c r="H102" s="36">
        <v>43.242462310000001</v>
      </c>
      <c r="I102" s="4">
        <f t="shared" si="121"/>
        <v>43</v>
      </c>
      <c r="J102" s="17">
        <v>0.1981899230041875</v>
      </c>
      <c r="K102" s="20">
        <f t="shared" si="122"/>
        <v>53</v>
      </c>
      <c r="L102" s="19">
        <v>0.19926647069927997</v>
      </c>
      <c r="M102" s="4">
        <f t="shared" si="123"/>
        <v>53</v>
      </c>
      <c r="N102" s="17">
        <v>0.20642982574631907</v>
      </c>
      <c r="O102" s="20">
        <f t="shared" si="124"/>
        <v>52</v>
      </c>
      <c r="P102" s="19">
        <v>0.20398586877376554</v>
      </c>
      <c r="Q102" s="4">
        <f t="shared" si="125"/>
        <v>52</v>
      </c>
      <c r="R102" s="17">
        <v>6.0516007024179384E-2</v>
      </c>
      <c r="S102" s="20">
        <f t="shared" si="126"/>
        <v>66</v>
      </c>
      <c r="T102" s="19">
        <v>6.1298238990318492E-2</v>
      </c>
      <c r="U102" s="4">
        <f t="shared" si="127"/>
        <v>66</v>
      </c>
      <c r="V102" s="17">
        <v>0.25037080984870957</v>
      </c>
      <c r="W102" s="20">
        <f t="shared" si="128"/>
        <v>64</v>
      </c>
      <c r="X102" s="19">
        <v>0.23379137870761288</v>
      </c>
      <c r="Y102" s="4">
        <f t="shared" si="129"/>
        <v>66</v>
      </c>
      <c r="Z102" s="17">
        <v>0.15334591279735832</v>
      </c>
      <c r="AA102" s="20">
        <f t="shared" si="130"/>
        <v>32</v>
      </c>
      <c r="AB102" s="19">
        <v>0.14516671148158106</v>
      </c>
      <c r="AC102" s="4">
        <f t="shared" si="131"/>
        <v>32</v>
      </c>
      <c r="AD102" s="17">
        <v>0.13900000000000001</v>
      </c>
      <c r="AE102" s="20">
        <f t="shared" si="132"/>
        <v>59</v>
      </c>
      <c r="AF102" s="19">
        <v>0.14499999999999999</v>
      </c>
      <c r="AG102" s="4">
        <f t="shared" si="133"/>
        <v>55</v>
      </c>
      <c r="AH102" s="11">
        <v>42.524916943521596</v>
      </c>
      <c r="AI102" s="20">
        <f t="shared" si="115"/>
        <v>20</v>
      </c>
      <c r="AJ102" s="4">
        <v>16</v>
      </c>
      <c r="AK102" s="4">
        <f t="shared" si="115"/>
        <v>49</v>
      </c>
      <c r="AL102" s="43">
        <v>0.16300000000000001</v>
      </c>
      <c r="AM102" s="20">
        <f t="shared" si="116"/>
        <v>40</v>
      </c>
      <c r="AN102" s="4">
        <v>6158</v>
      </c>
      <c r="AO102" s="4">
        <f t="shared" si="117"/>
        <v>60</v>
      </c>
      <c r="AP102" s="17">
        <v>0.745</v>
      </c>
      <c r="AQ102" s="20">
        <f t="shared" si="104"/>
        <v>38</v>
      </c>
      <c r="AR102" s="19">
        <v>0.79800003051757817</v>
      </c>
      <c r="AS102" s="4">
        <f t="shared" si="104"/>
        <v>38</v>
      </c>
      <c r="AT102" s="3">
        <v>0.14599999999999999</v>
      </c>
      <c r="AU102" s="4">
        <f t="shared" si="105"/>
        <v>46</v>
      </c>
      <c r="AV102" s="6">
        <v>0.34325453639030457</v>
      </c>
      <c r="AW102" s="20">
        <f t="shared" si="106"/>
        <v>75</v>
      </c>
      <c r="AX102" s="1">
        <v>0.47108208955223879</v>
      </c>
      <c r="AY102" s="4">
        <f t="shared" si="106"/>
        <v>80</v>
      </c>
      <c r="AZ102" s="17">
        <v>0.86489145405653567</v>
      </c>
      <c r="BA102" s="20">
        <f t="shared" si="134"/>
        <v>52</v>
      </c>
      <c r="BB102" s="19">
        <v>0.83442463533225286</v>
      </c>
      <c r="BC102" s="4">
        <f t="shared" si="135"/>
        <v>61</v>
      </c>
      <c r="BD102" s="17">
        <v>0.66216304846855123</v>
      </c>
      <c r="BE102" s="20">
        <f t="shared" si="136"/>
        <v>61</v>
      </c>
      <c r="BF102" s="19">
        <v>0.63760129659643439</v>
      </c>
      <c r="BG102" s="4">
        <f t="shared" si="137"/>
        <v>59</v>
      </c>
      <c r="BH102" s="17">
        <v>0.16779324055666003</v>
      </c>
      <c r="BI102" s="20">
        <f t="shared" si="107"/>
        <v>76</v>
      </c>
      <c r="BJ102" s="19">
        <v>0.23766640563821456</v>
      </c>
      <c r="BK102" s="4">
        <f t="shared" si="108"/>
        <v>45</v>
      </c>
      <c r="BL102" s="5">
        <v>41250</v>
      </c>
      <c r="BM102" s="20">
        <f t="shared" si="138"/>
        <v>56</v>
      </c>
      <c r="BN102" s="4">
        <v>39012</v>
      </c>
      <c r="BO102" s="4">
        <f t="shared" si="139"/>
        <v>54</v>
      </c>
      <c r="BP102" s="17">
        <v>0.47399999999999998</v>
      </c>
      <c r="BQ102" s="20">
        <f t="shared" si="140"/>
        <v>79</v>
      </c>
      <c r="BR102" s="19">
        <v>0.46400000000000002</v>
      </c>
      <c r="BS102" s="4">
        <f t="shared" si="141"/>
        <v>80</v>
      </c>
      <c r="BT102" s="17">
        <v>0.84299999999999997</v>
      </c>
      <c r="BU102" s="20">
        <f t="shared" si="109"/>
        <v>27</v>
      </c>
      <c r="BV102" s="19">
        <v>0.82799999999999996</v>
      </c>
      <c r="BW102" s="4">
        <f t="shared" si="110"/>
        <v>48</v>
      </c>
      <c r="BX102" s="17">
        <v>3.3000000000000002E-2</v>
      </c>
      <c r="BY102" s="20">
        <f t="shared" si="142"/>
        <v>73</v>
      </c>
      <c r="BZ102" s="19">
        <v>4.5401151180547397E-2</v>
      </c>
      <c r="CA102" s="4">
        <f t="shared" si="143"/>
        <v>81</v>
      </c>
      <c r="CB102" s="5">
        <v>795</v>
      </c>
      <c r="CC102" s="20">
        <f t="shared" si="144"/>
        <v>58</v>
      </c>
      <c r="CD102" s="4">
        <v>747</v>
      </c>
      <c r="CE102" s="4">
        <f t="shared" si="145"/>
        <v>69</v>
      </c>
      <c r="CF102" s="5">
        <v>569.47956914862061</v>
      </c>
      <c r="CG102" s="20">
        <f t="shared" si="146"/>
        <v>91</v>
      </c>
      <c r="CH102" s="4">
        <v>554.80270347164333</v>
      </c>
      <c r="CI102" s="4">
        <f t="shared" si="147"/>
        <v>88</v>
      </c>
      <c r="CJ102" s="7">
        <v>0.66</v>
      </c>
      <c r="CK102" s="20">
        <f t="shared" si="111"/>
        <v>53</v>
      </c>
      <c r="CL102" s="8">
        <v>0.66</v>
      </c>
      <c r="CM102" s="4">
        <f t="shared" si="112"/>
        <v>56</v>
      </c>
      <c r="CN102" s="5">
        <v>86284.783204336447</v>
      </c>
      <c r="CO102" s="20">
        <f t="shared" si="113"/>
        <v>81</v>
      </c>
      <c r="CP102" s="4">
        <v>84061.015677521718</v>
      </c>
      <c r="CQ102" s="4">
        <f t="shared" si="114"/>
        <v>79</v>
      </c>
      <c r="CR102" s="21">
        <v>6.7500000000000004E-2</v>
      </c>
    </row>
    <row r="103" spans="1:96">
      <c r="A103" s="52" t="s">
        <v>99</v>
      </c>
      <c r="B103" s="17">
        <v>0.10804721030042919</v>
      </c>
      <c r="C103" s="20">
        <f t="shared" si="118"/>
        <v>39</v>
      </c>
      <c r="D103" s="19">
        <v>5.3404916643119527E-2</v>
      </c>
      <c r="E103" s="4">
        <f t="shared" si="119"/>
        <v>54</v>
      </c>
      <c r="F103" s="35">
        <v>46.045248870000002</v>
      </c>
      <c r="G103" s="20">
        <f t="shared" si="120"/>
        <v>20</v>
      </c>
      <c r="H103" s="36">
        <v>46.151709400000001</v>
      </c>
      <c r="I103" s="4">
        <f t="shared" si="121"/>
        <v>19</v>
      </c>
      <c r="J103" s="17">
        <v>0.17982832618025751</v>
      </c>
      <c r="K103" s="20">
        <f t="shared" si="122"/>
        <v>73</v>
      </c>
      <c r="L103" s="19">
        <v>0.18014765317669881</v>
      </c>
      <c r="M103" s="4">
        <f t="shared" si="123"/>
        <v>75</v>
      </c>
      <c r="N103" s="17">
        <v>0.25498927038626612</v>
      </c>
      <c r="O103" s="20">
        <f t="shared" si="124"/>
        <v>19</v>
      </c>
      <c r="P103" s="19">
        <v>0.25429756965026673</v>
      </c>
      <c r="Q103" s="4">
        <f t="shared" si="125"/>
        <v>20</v>
      </c>
      <c r="R103" s="17">
        <v>5.536480686695279E-2</v>
      </c>
      <c r="S103" s="20">
        <f t="shared" si="126"/>
        <v>81</v>
      </c>
      <c r="T103" s="19">
        <v>5.6690197769035944E-2</v>
      </c>
      <c r="U103" s="4">
        <f t="shared" si="127"/>
        <v>81</v>
      </c>
      <c r="V103" s="17">
        <v>0.26432074149916474</v>
      </c>
      <c r="W103" s="20">
        <f t="shared" si="128"/>
        <v>56</v>
      </c>
      <c r="X103" s="19">
        <v>0.25515115461575899</v>
      </c>
      <c r="Y103" s="4">
        <f t="shared" si="129"/>
        <v>55</v>
      </c>
      <c r="Z103" s="17">
        <v>0.15724274205806354</v>
      </c>
      <c r="AA103" s="20">
        <f t="shared" si="130"/>
        <v>28</v>
      </c>
      <c r="AB103" s="19">
        <v>0.15128926751350119</v>
      </c>
      <c r="AC103" s="4">
        <f t="shared" si="131"/>
        <v>27</v>
      </c>
      <c r="AD103" s="17">
        <v>0.15</v>
      </c>
      <c r="AE103" s="20">
        <f t="shared" si="132"/>
        <v>34</v>
      </c>
      <c r="AF103" s="19">
        <v>0.16399999999999998</v>
      </c>
      <c r="AG103" s="4">
        <f t="shared" si="133"/>
        <v>20</v>
      </c>
      <c r="AH103" s="11">
        <v>27.625835681529367</v>
      </c>
      <c r="AI103" s="20">
        <f t="shared" si="115"/>
        <v>47</v>
      </c>
      <c r="AJ103" s="4">
        <v>5</v>
      </c>
      <c r="AK103" s="4">
        <f t="shared" si="115"/>
        <v>84</v>
      </c>
      <c r="AL103" s="43">
        <v>0.159</v>
      </c>
      <c r="AM103" s="20">
        <f t="shared" si="116"/>
        <v>47</v>
      </c>
      <c r="AN103" s="4">
        <v>2873</v>
      </c>
      <c r="AO103" s="4">
        <f t="shared" si="117"/>
        <v>82</v>
      </c>
      <c r="AP103" s="17">
        <v>0.44900001525878908</v>
      </c>
      <c r="AQ103" s="20">
        <f t="shared" si="104"/>
        <v>80</v>
      </c>
      <c r="AR103" s="19">
        <v>0.42700000762939455</v>
      </c>
      <c r="AS103" s="4">
        <f t="shared" si="104"/>
        <v>82</v>
      </c>
      <c r="AT103" s="3">
        <v>5.5E-2</v>
      </c>
      <c r="AU103" s="4">
        <f t="shared" si="105"/>
        <v>98</v>
      </c>
      <c r="AV103" s="6">
        <v>0.40066322684288025</v>
      </c>
      <c r="AW103" s="20">
        <f t="shared" si="106"/>
        <v>53</v>
      </c>
      <c r="AX103" s="1">
        <v>0.57789414625023383</v>
      </c>
      <c r="AY103" s="4">
        <f t="shared" si="106"/>
        <v>43</v>
      </c>
      <c r="AZ103" s="17">
        <v>0.82413608357889101</v>
      </c>
      <c r="BA103" s="20">
        <f t="shared" si="134"/>
        <v>83</v>
      </c>
      <c r="BB103" s="19">
        <v>0.79134487350199734</v>
      </c>
      <c r="BC103" s="4">
        <f t="shared" si="135"/>
        <v>86</v>
      </c>
      <c r="BD103" s="17">
        <v>0.68912402893115454</v>
      </c>
      <c r="BE103" s="20">
        <f t="shared" si="136"/>
        <v>50</v>
      </c>
      <c r="BF103" s="19">
        <v>0.62769640479360855</v>
      </c>
      <c r="BG103" s="4">
        <f t="shared" si="137"/>
        <v>63</v>
      </c>
      <c r="BH103" s="17">
        <v>0.22225695529853079</v>
      </c>
      <c r="BI103" s="20">
        <f t="shared" si="107"/>
        <v>44</v>
      </c>
      <c r="BJ103" s="19">
        <v>0.21974620860414731</v>
      </c>
      <c r="BK103" s="4">
        <f t="shared" si="108"/>
        <v>57</v>
      </c>
      <c r="BL103" s="5">
        <v>40422</v>
      </c>
      <c r="BM103" s="20">
        <f t="shared" si="138"/>
        <v>61</v>
      </c>
      <c r="BN103" s="4">
        <v>38011</v>
      </c>
      <c r="BO103" s="4">
        <f t="shared" si="139"/>
        <v>61</v>
      </c>
      <c r="BP103" s="17">
        <v>0.61399999999999999</v>
      </c>
      <c r="BQ103" s="20">
        <f t="shared" si="140"/>
        <v>53</v>
      </c>
      <c r="BR103" s="19">
        <v>0.60799999999999998</v>
      </c>
      <c r="BS103" s="4">
        <f t="shared" si="141"/>
        <v>57</v>
      </c>
      <c r="BT103" s="17">
        <v>0.82699999999999996</v>
      </c>
      <c r="BU103" s="20">
        <f t="shared" si="109"/>
        <v>44</v>
      </c>
      <c r="BV103" s="19">
        <v>0.84099999999999997</v>
      </c>
      <c r="BW103" s="4">
        <f t="shared" si="110"/>
        <v>27</v>
      </c>
      <c r="BX103" s="17">
        <v>3.5000000000000003E-2</v>
      </c>
      <c r="BY103" s="20">
        <f t="shared" si="142"/>
        <v>60</v>
      </c>
      <c r="BZ103" s="19">
        <v>4.4306930693069305E-2</v>
      </c>
      <c r="CA103" s="4">
        <f t="shared" si="143"/>
        <v>87</v>
      </c>
      <c r="CB103" s="5">
        <v>757</v>
      </c>
      <c r="CC103" s="20">
        <f t="shared" si="144"/>
        <v>86</v>
      </c>
      <c r="CD103" s="4">
        <v>765</v>
      </c>
      <c r="CE103" s="4">
        <f t="shared" si="145"/>
        <v>57</v>
      </c>
      <c r="CF103" s="5">
        <v>775.31153817966253</v>
      </c>
      <c r="CG103" s="20">
        <f t="shared" si="146"/>
        <v>44</v>
      </c>
      <c r="CH103" s="4">
        <v>764.2587224054945</v>
      </c>
      <c r="CI103" s="4">
        <f t="shared" si="147"/>
        <v>41</v>
      </c>
      <c r="CJ103" s="7">
        <v>0.6</v>
      </c>
      <c r="CK103" s="20">
        <f t="shared" si="111"/>
        <v>70</v>
      </c>
      <c r="CL103" s="8">
        <v>0.6</v>
      </c>
      <c r="CM103" s="4">
        <f t="shared" si="112"/>
        <v>69</v>
      </c>
      <c r="CN103" s="5">
        <v>129218.58969661045</v>
      </c>
      <c r="CO103" s="20">
        <f t="shared" si="113"/>
        <v>40</v>
      </c>
      <c r="CP103" s="4">
        <v>127376.45373424909</v>
      </c>
      <c r="CQ103" s="4">
        <f t="shared" si="114"/>
        <v>35</v>
      </c>
      <c r="CR103" s="21">
        <v>6.7500000000000004E-2</v>
      </c>
    </row>
    <row r="104" spans="1:96" ht="15.75" thickBot="1">
      <c r="B104" s="17"/>
      <c r="C104" s="29"/>
      <c r="D104" s="19"/>
      <c r="F104" s="11"/>
      <c r="G104" s="29"/>
      <c r="H104" s="12"/>
      <c r="J104" s="17"/>
      <c r="K104" s="29"/>
      <c r="L104" s="19"/>
      <c r="N104" s="17"/>
      <c r="O104" s="29"/>
      <c r="P104" s="19"/>
      <c r="R104" s="17"/>
      <c r="S104" s="29"/>
      <c r="T104" s="19"/>
      <c r="V104" s="17"/>
      <c r="W104" s="29"/>
      <c r="X104" s="19"/>
      <c r="Z104" s="17"/>
      <c r="AA104" s="29"/>
      <c r="AB104" s="19"/>
      <c r="AD104" s="17"/>
      <c r="AE104" s="29"/>
      <c r="AF104" s="19"/>
      <c r="AH104" s="11"/>
      <c r="AI104" s="29"/>
      <c r="AJ104" s="4"/>
      <c r="AL104" s="43"/>
      <c r="AM104" s="29"/>
      <c r="AP104" s="17"/>
      <c r="AQ104" s="29"/>
      <c r="AR104" s="19"/>
      <c r="AV104" s="9"/>
      <c r="AW104" s="30"/>
      <c r="AY104" s="10"/>
      <c r="AZ104" s="17"/>
      <c r="BA104" s="29"/>
      <c r="BB104" s="19"/>
      <c r="BD104" s="17"/>
      <c r="BE104" s="29"/>
      <c r="BF104" s="19"/>
      <c r="BH104" s="17"/>
      <c r="BI104" s="31"/>
      <c r="BJ104" s="19"/>
      <c r="BK104" s="12"/>
      <c r="BM104" s="29"/>
      <c r="BN104" s="4"/>
      <c r="BP104" s="17"/>
      <c r="BQ104" s="29"/>
      <c r="BR104" s="19"/>
      <c r="BT104" s="17"/>
      <c r="BU104" s="29"/>
      <c r="BV104" s="19"/>
      <c r="BX104" s="17"/>
      <c r="BY104" s="29"/>
      <c r="BZ104" s="19"/>
      <c r="CB104" s="5"/>
      <c r="CC104" s="29"/>
      <c r="CD104" s="4"/>
      <c r="CF104" s="5"/>
      <c r="CG104" s="29"/>
      <c r="CH104" s="4"/>
      <c r="CK104" s="29"/>
      <c r="CN104" s="5"/>
      <c r="CO104" s="29"/>
      <c r="CP104" s="4"/>
    </row>
    <row r="105" spans="1:96" s="13" customFormat="1" ht="16.5" thickTop="1" thickBot="1">
      <c r="A105" s="53" t="s">
        <v>222</v>
      </c>
      <c r="B105" s="18">
        <v>0.2132901641859174</v>
      </c>
      <c r="C105" s="37" t="s">
        <v>237</v>
      </c>
      <c r="D105" s="27">
        <v>0.27722163877281969</v>
      </c>
      <c r="E105" s="38" t="s">
        <v>237</v>
      </c>
      <c r="F105" s="15">
        <v>39.552359959999997</v>
      </c>
      <c r="G105" s="37" t="s">
        <v>237</v>
      </c>
      <c r="H105" s="16">
        <v>39.387009489999997</v>
      </c>
      <c r="I105" s="38" t="s">
        <v>237</v>
      </c>
      <c r="J105" s="18">
        <v>0.21153305497623279</v>
      </c>
      <c r="K105" s="37" t="s">
        <v>237</v>
      </c>
      <c r="L105" s="27">
        <v>0.21391828635513024</v>
      </c>
      <c r="M105" s="38" t="s">
        <v>237</v>
      </c>
      <c r="N105" s="18">
        <v>0.17502212964345101</v>
      </c>
      <c r="O105" s="37" t="s">
        <v>237</v>
      </c>
      <c r="P105" s="27">
        <v>0.17172413825834429</v>
      </c>
      <c r="Q105" s="38" t="s">
        <v>237</v>
      </c>
      <c r="R105" s="18">
        <v>6.3804763636784334E-2</v>
      </c>
      <c r="S105" s="37" t="s">
        <v>237</v>
      </c>
      <c r="T105" s="27">
        <v>6.532953084444014E-2</v>
      </c>
      <c r="U105" s="38" t="s">
        <v>237</v>
      </c>
      <c r="V105" s="18">
        <v>0.24913516158442101</v>
      </c>
      <c r="W105" s="37" t="s">
        <v>237</v>
      </c>
      <c r="X105" s="27">
        <v>0.23660134806815183</v>
      </c>
      <c r="Y105" s="38" t="s">
        <v>237</v>
      </c>
      <c r="Z105" s="18">
        <v>0.13436801851024766</v>
      </c>
      <c r="AA105" s="37" t="s">
        <v>237</v>
      </c>
      <c r="AB105" s="27">
        <v>0.12741187868706844</v>
      </c>
      <c r="AC105" s="38" t="s">
        <v>237</v>
      </c>
      <c r="AD105" s="18">
        <v>0.12</v>
      </c>
      <c r="AE105" s="37" t="s">
        <v>237</v>
      </c>
      <c r="AF105" s="27">
        <v>0.13500000000000001</v>
      </c>
      <c r="AG105" s="38" t="s">
        <v>237</v>
      </c>
      <c r="AH105" s="15">
        <v>26.139479925285045</v>
      </c>
      <c r="AI105" s="37" t="s">
        <v>237</v>
      </c>
      <c r="AJ105" s="41">
        <v>2771</v>
      </c>
      <c r="AK105" s="38" t="s">
        <v>237</v>
      </c>
      <c r="AL105" s="27">
        <v>0.13708586588041324</v>
      </c>
      <c r="AM105" s="37" t="s">
        <v>237</v>
      </c>
      <c r="AN105" s="41">
        <f>SUM(AN5:AN104)</f>
        <v>1428500</v>
      </c>
      <c r="AO105" s="38" t="s">
        <v>237</v>
      </c>
      <c r="AP105" s="18">
        <v>0.51200000762939402</v>
      </c>
      <c r="AQ105" s="37" t="s">
        <v>237</v>
      </c>
      <c r="AR105" s="27">
        <v>0.52599998474121001</v>
      </c>
      <c r="AS105" s="38" t="s">
        <v>237</v>
      </c>
      <c r="AT105" s="14">
        <v>0.11</v>
      </c>
      <c r="AU105" s="37" t="s">
        <v>237</v>
      </c>
      <c r="AV105" s="13">
        <v>0.52</v>
      </c>
      <c r="AW105" s="37" t="s">
        <v>237</v>
      </c>
      <c r="AX105" s="13">
        <v>0.65</v>
      </c>
      <c r="AY105" s="38" t="s">
        <v>237</v>
      </c>
      <c r="AZ105" s="18">
        <v>0.90719671038140759</v>
      </c>
      <c r="BA105" s="37" t="s">
        <v>237</v>
      </c>
      <c r="BB105" s="27">
        <v>0.89147321813590374</v>
      </c>
      <c r="BC105" s="38" t="s">
        <v>237</v>
      </c>
      <c r="BD105" s="18">
        <v>0.75929260698999301</v>
      </c>
      <c r="BE105" s="37" t="s">
        <v>237</v>
      </c>
      <c r="BF105" s="27">
        <v>0.73670867753276903</v>
      </c>
      <c r="BG105" s="38" t="s">
        <v>237</v>
      </c>
      <c r="BH105" s="18">
        <v>0.17931730839948853</v>
      </c>
      <c r="BI105" s="37" t="s">
        <v>237</v>
      </c>
      <c r="BJ105" s="27">
        <v>0.1929447939692796</v>
      </c>
      <c r="BK105" s="38" t="s">
        <v>237</v>
      </c>
      <c r="BL105" s="39">
        <v>50305</v>
      </c>
      <c r="BM105" s="37" t="s">
        <v>237</v>
      </c>
      <c r="BN105" s="41">
        <v>47660</v>
      </c>
      <c r="BO105" s="38" t="s">
        <v>237</v>
      </c>
      <c r="BP105" s="18">
        <v>0.71399999999999997</v>
      </c>
      <c r="BQ105" s="37" t="s">
        <v>237</v>
      </c>
      <c r="BR105" s="27">
        <v>0.71099999999999997</v>
      </c>
      <c r="BS105" s="38" t="s">
        <v>237</v>
      </c>
      <c r="BT105" s="18">
        <v>0.71399999999999997</v>
      </c>
      <c r="BU105" s="37" t="s">
        <v>237</v>
      </c>
      <c r="BV105" s="27">
        <v>0.71</v>
      </c>
      <c r="BW105" s="38" t="s">
        <v>237</v>
      </c>
      <c r="BX105" s="18">
        <v>3.4825275251316422E-2</v>
      </c>
      <c r="BY105" s="37" t="s">
        <v>237</v>
      </c>
      <c r="BZ105" s="27">
        <v>5.1658043719366178E-2</v>
      </c>
      <c r="CA105" s="38" t="s">
        <v>237</v>
      </c>
      <c r="CB105" s="39">
        <v>1146</v>
      </c>
      <c r="CC105" s="37" t="s">
        <v>237</v>
      </c>
      <c r="CD105" s="41">
        <v>1081</v>
      </c>
      <c r="CE105" s="38" t="s">
        <v>237</v>
      </c>
      <c r="CF105" s="39">
        <v>822.4664532130264</v>
      </c>
      <c r="CG105" s="37" t="s">
        <v>237</v>
      </c>
      <c r="CH105" s="41">
        <v>793.63816736046033</v>
      </c>
      <c r="CI105" s="38" t="s">
        <v>237</v>
      </c>
      <c r="CJ105" s="33">
        <v>0.627183294583189</v>
      </c>
      <c r="CK105" s="37" t="s">
        <v>237</v>
      </c>
      <c r="CL105" s="34">
        <v>0.63913589313931563</v>
      </c>
      <c r="CM105" s="38" t="s">
        <v>237</v>
      </c>
      <c r="CN105" s="39">
        <v>131136.53700862965</v>
      </c>
      <c r="CO105" s="37" t="s">
        <v>237</v>
      </c>
      <c r="CP105" s="41">
        <v>124173.61876865629</v>
      </c>
      <c r="CQ105" s="38" t="s">
        <v>237</v>
      </c>
      <c r="CR105" s="42" t="s">
        <v>237</v>
      </c>
    </row>
    <row r="106" spans="1:96" ht="15.75" thickTop="1"/>
  </sheetData>
  <autoFilter ref="A4:CR103" xr:uid="{D34BD2F9-0A47-40B8-9CA7-6B4ACE6C050F}"/>
  <mergeCells count="24">
    <mergeCell ref="AT2:AU2"/>
    <mergeCell ref="B2:E2"/>
    <mergeCell ref="F2:I2"/>
    <mergeCell ref="J2:M2"/>
    <mergeCell ref="N2:Q2"/>
    <mergeCell ref="R2:U2"/>
    <mergeCell ref="V2:Y2"/>
    <mergeCell ref="Z2:AC2"/>
    <mergeCell ref="AD2:AG2"/>
    <mergeCell ref="AH2:AK2"/>
    <mergeCell ref="AL2:AO2"/>
    <mergeCell ref="AP2:AS2"/>
    <mergeCell ref="CN2:CQ2"/>
    <mergeCell ref="AV2:AY2"/>
    <mergeCell ref="AZ2:BC2"/>
    <mergeCell ref="BD2:BG2"/>
    <mergeCell ref="BH2:BK2"/>
    <mergeCell ref="BL2:BO2"/>
    <mergeCell ref="BP2:BS2"/>
    <mergeCell ref="BT2:BW2"/>
    <mergeCell ref="BX2:CA2"/>
    <mergeCell ref="CB2:CE2"/>
    <mergeCell ref="CF2:CI2"/>
    <mergeCell ref="CJ2:CM2"/>
  </mergeCells>
  <pageMargins left="0.5" right="0.5" top="0.75" bottom="0.5" header="0.3" footer="0.3"/>
  <pageSetup orientation="portrait" horizontalDpi="300" verticalDpi="300" r:id="rId1"/>
  <headerFooter>
    <oddHeader>&amp;C&amp;"Arial Black,Regular"&amp;16&amp;K003840Data From the NCACC County Map Book, 2022</oddHeader>
    <oddFooter>&amp;LSee the 2022 NCACC County Map Book at https://www.ncacc.org/research-and-publications/research/county-map-book/</oddFooter>
  </headerFooter>
  <colBreaks count="1" manualBreakCount="1">
    <brk id="47" max="10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DD88-DD18-4575-9593-1A9FC754EFB3}">
  <dimension ref="A1:CY101"/>
  <sheetViews>
    <sheetView view="pageBreakPreview" topLeftCell="A51" zoomScale="60" zoomScaleNormal="100" workbookViewId="0">
      <selection activeCell="A79" sqref="A79:A81"/>
    </sheetView>
    <sheetView view="pageBreakPreview" topLeftCell="A49" zoomScale="60" zoomScaleNormal="100" workbookViewId="1">
      <selection activeCell="B87" sqref="B87"/>
    </sheetView>
  </sheetViews>
  <sheetFormatPr defaultRowHeight="15"/>
  <cols>
    <col min="1" max="1" width="12.7109375" style="113" customWidth="1"/>
    <col min="2" max="2" width="16.42578125" style="99" customWidth="1"/>
    <col min="3" max="3" width="12.7109375" style="116" bestFit="1" customWidth="1"/>
    <col min="4" max="4" width="12" style="101" bestFit="1" customWidth="1"/>
    <col min="5" max="5" width="12.42578125" style="101" bestFit="1" customWidth="1"/>
    <col min="6" max="6" width="12.140625" style="101" bestFit="1" customWidth="1"/>
    <col min="7" max="7" width="8.85546875" style="101" bestFit="1" customWidth="1"/>
    <col min="8" max="9" width="9.28515625" style="101" bestFit="1" customWidth="1"/>
    <col min="10" max="10" width="11" style="101" bestFit="1" customWidth="1"/>
    <col min="11" max="11" width="8.7109375" style="101" bestFit="1" customWidth="1"/>
    <col min="12" max="12" width="9.42578125" style="101" bestFit="1" customWidth="1"/>
    <col min="13" max="13" width="12.28515625" style="101" bestFit="1" customWidth="1"/>
    <col min="14" max="14" width="12.7109375" style="101" bestFit="1" customWidth="1"/>
    <col min="15" max="15" width="8.42578125" style="101" bestFit="1" customWidth="1"/>
    <col min="16" max="17" width="11" style="101" bestFit="1" customWidth="1"/>
    <col min="18" max="19" width="10.5703125" style="101" bestFit="1" customWidth="1"/>
    <col min="20" max="20" width="10.140625" style="101" bestFit="1" customWidth="1"/>
    <col min="21" max="21" width="10.85546875" style="101" bestFit="1" customWidth="1"/>
    <col min="22" max="22" width="11.140625" style="101" bestFit="1" customWidth="1"/>
    <col min="23" max="23" width="11.85546875" style="101" bestFit="1" customWidth="1"/>
    <col min="24" max="24" width="10.42578125" style="101" bestFit="1" customWidth="1"/>
    <col min="25" max="25" width="9.28515625" style="101" bestFit="1" customWidth="1"/>
    <col min="26" max="27" width="12.140625" style="101" bestFit="1" customWidth="1"/>
    <col min="28" max="28" width="9.42578125" style="101" bestFit="1" customWidth="1"/>
    <col min="29" max="29" width="14.140625" style="101" bestFit="1" customWidth="1"/>
    <col min="30" max="30" width="11.28515625" style="101" bestFit="1" customWidth="1"/>
    <col min="31" max="31" width="9.28515625" style="101" bestFit="1" customWidth="1"/>
    <col min="32" max="32" width="11.42578125" style="101" bestFit="1" customWidth="1"/>
    <col min="33" max="34" width="9.28515625" style="101" bestFit="1" customWidth="1"/>
    <col min="35" max="35" width="10.28515625" style="101" bestFit="1" customWidth="1"/>
    <col min="36" max="36" width="13.5703125" style="101" bestFit="1" customWidth="1"/>
    <col min="37" max="37" width="9.85546875" style="101" bestFit="1" customWidth="1"/>
    <col min="38" max="38" width="10.42578125" style="101" bestFit="1" customWidth="1"/>
    <col min="39" max="39" width="9.5703125" style="101" bestFit="1" customWidth="1"/>
    <col min="40" max="40" width="8.42578125" style="101" bestFit="1" customWidth="1"/>
    <col min="41" max="41" width="10.28515625" style="101" bestFit="1" customWidth="1"/>
    <col min="42" max="42" width="11.42578125" style="101" bestFit="1" customWidth="1"/>
    <col min="43" max="43" width="10" style="101" bestFit="1" customWidth="1"/>
    <col min="44" max="44" width="10.7109375" style="101" bestFit="1" customWidth="1"/>
    <col min="45" max="45" width="9.42578125" style="101" bestFit="1" customWidth="1"/>
    <col min="46" max="46" width="10" style="101" bestFit="1" customWidth="1"/>
    <col min="47" max="47" width="11.5703125" style="101" bestFit="1" customWidth="1"/>
    <col min="48" max="48" width="13" style="101" bestFit="1" customWidth="1"/>
    <col min="49" max="49" width="10.85546875" style="101" bestFit="1" customWidth="1"/>
    <col min="50" max="50" width="8.28515625" style="101" bestFit="1" customWidth="1"/>
    <col min="51" max="52" width="9.28515625" style="101" bestFit="1" customWidth="1"/>
    <col min="53" max="53" width="10" style="101" bestFit="1" customWidth="1"/>
    <col min="54" max="54" width="11.28515625" style="101" bestFit="1" customWidth="1"/>
    <col min="55" max="56" width="9.28515625" style="101" bestFit="1" customWidth="1"/>
    <col min="57" max="57" width="8.85546875" style="101" bestFit="1" customWidth="1"/>
    <col min="58" max="58" width="9.5703125" style="101" bestFit="1" customWidth="1"/>
    <col min="59" max="59" width="9.28515625" style="101" bestFit="1" customWidth="1"/>
    <col min="60" max="60" width="11" style="101" bestFit="1" customWidth="1"/>
    <col min="61" max="61" width="9.28515625" style="101" bestFit="1" customWidth="1"/>
    <col min="62" max="62" width="12.28515625" style="101" bestFit="1" customWidth="1"/>
    <col min="63" max="63" width="15" style="101" bestFit="1" customWidth="1"/>
    <col min="64" max="64" width="10.7109375" style="101" bestFit="1" customWidth="1"/>
    <col min="65" max="65" width="14.85546875" style="101" bestFit="1" customWidth="1"/>
    <col min="66" max="66" width="9.28515625" style="101" bestFit="1" customWidth="1"/>
    <col min="67" max="67" width="8.28515625" style="101" bestFit="1" customWidth="1"/>
    <col min="68" max="69" width="15.42578125" style="101" bestFit="1" customWidth="1"/>
    <col min="70" max="70" width="10" style="101" bestFit="1" customWidth="1"/>
    <col min="71" max="71" width="9.7109375" style="101" bestFit="1" customWidth="1"/>
    <col min="72" max="72" width="10.28515625" style="101" bestFit="1" customWidth="1"/>
    <col min="73" max="73" width="13.5703125" style="101" bestFit="1" customWidth="1"/>
    <col min="74" max="74" width="9.7109375" style="101" bestFit="1" customWidth="1"/>
    <col min="75" max="75" width="13.85546875" style="101" bestFit="1" customWidth="1"/>
    <col min="76" max="76" width="9.42578125" style="101" bestFit="1" customWidth="1"/>
    <col min="77" max="77" width="8.28515625" style="101" bestFit="1" customWidth="1"/>
    <col min="78" max="78" width="9.28515625" style="101" bestFit="1" customWidth="1"/>
    <col min="79" max="79" width="11.7109375" style="101" bestFit="1" customWidth="1"/>
    <col min="80" max="80" width="12.140625" style="101" bestFit="1" customWidth="1"/>
    <col min="81" max="81" width="11" style="101" bestFit="1" customWidth="1"/>
    <col min="82" max="82" width="14" style="101" bestFit="1" customWidth="1"/>
    <col min="83" max="83" width="9.28515625" style="101" bestFit="1" customWidth="1"/>
    <col min="84" max="84" width="13" style="101" bestFit="1" customWidth="1"/>
    <col min="85" max="85" width="11.28515625" style="101" bestFit="1" customWidth="1"/>
    <col min="86" max="86" width="10.85546875" style="101" bestFit="1" customWidth="1"/>
    <col min="87" max="87" width="8.7109375" style="101" bestFit="1" customWidth="1"/>
    <col min="88" max="88" width="9.28515625" style="101" bestFit="1" customWidth="1"/>
    <col min="89" max="89" width="8.28515625" style="101" bestFit="1" customWidth="1"/>
    <col min="90" max="90" width="9.28515625" style="101" bestFit="1" customWidth="1"/>
    <col min="91" max="91" width="14.28515625" style="101" bestFit="1" customWidth="1"/>
    <col min="92" max="93" width="9.28515625" style="101" bestFit="1" customWidth="1"/>
    <col min="94" max="94" width="8.7109375" style="101" bestFit="1" customWidth="1"/>
    <col min="95" max="95" width="9.28515625" style="101" bestFit="1" customWidth="1"/>
    <col min="96" max="96" width="10" style="101" bestFit="1" customWidth="1"/>
    <col min="97" max="97" width="14" style="101" bestFit="1" customWidth="1"/>
    <col min="98" max="98" width="11.140625" style="101" bestFit="1" customWidth="1"/>
    <col min="99" max="99" width="9.5703125" style="101" bestFit="1" customWidth="1"/>
    <col min="100" max="100" width="9.42578125" style="101" bestFit="1" customWidth="1"/>
    <col min="101" max="101" width="9.5703125" style="101" bestFit="1" customWidth="1"/>
    <col min="102" max="102" width="9.28515625" style="101" bestFit="1" customWidth="1"/>
    <col min="103" max="103" width="9.5703125" style="131" bestFit="1" customWidth="1"/>
    <col min="104" max="16384" width="9.140625" style="101"/>
  </cols>
  <sheetData>
    <row r="1" spans="1:103" s="127" customFormat="1">
      <c r="A1" s="124"/>
      <c r="B1" s="125"/>
      <c r="C1" s="126" t="s">
        <v>222</v>
      </c>
      <c r="D1" s="127" t="s">
        <v>36</v>
      </c>
      <c r="E1" s="127" t="s">
        <v>28</v>
      </c>
      <c r="F1" s="127" t="s">
        <v>37</v>
      </c>
      <c r="G1" s="127" t="s">
        <v>38</v>
      </c>
      <c r="H1" s="127" t="s">
        <v>39</v>
      </c>
      <c r="I1" s="127" t="s">
        <v>40</v>
      </c>
      <c r="J1" s="127" t="s">
        <v>41</v>
      </c>
      <c r="K1" s="127" t="s">
        <v>42</v>
      </c>
      <c r="L1" s="127" t="s">
        <v>43</v>
      </c>
      <c r="M1" s="127" t="s">
        <v>44</v>
      </c>
      <c r="N1" s="127" t="s">
        <v>45</v>
      </c>
      <c r="O1" s="127" t="s">
        <v>18</v>
      </c>
      <c r="P1" s="127" t="s">
        <v>46</v>
      </c>
      <c r="Q1" s="127" t="s">
        <v>32</v>
      </c>
      <c r="R1" s="127" t="s">
        <v>19</v>
      </c>
      <c r="S1" s="127" t="s">
        <v>47</v>
      </c>
      <c r="T1" s="127" t="s">
        <v>48</v>
      </c>
      <c r="U1" s="127" t="s">
        <v>49</v>
      </c>
      <c r="V1" s="127" t="s">
        <v>20</v>
      </c>
      <c r="W1" s="127" t="s">
        <v>1</v>
      </c>
      <c r="X1" s="127" t="s">
        <v>50</v>
      </c>
      <c r="Y1" s="127" t="s">
        <v>2</v>
      </c>
      <c r="Z1" s="127" t="s">
        <v>12</v>
      </c>
      <c r="AA1" s="127" t="s">
        <v>51</v>
      </c>
      <c r="AB1" s="127" t="s">
        <v>52</v>
      </c>
      <c r="AC1" s="127" t="s">
        <v>29</v>
      </c>
      <c r="AD1" s="127" t="s">
        <v>53</v>
      </c>
      <c r="AE1" s="127" t="s">
        <v>54</v>
      </c>
      <c r="AF1" s="127" t="s">
        <v>55</v>
      </c>
      <c r="AG1" s="127" t="s">
        <v>56</v>
      </c>
      <c r="AH1" s="127" t="s">
        <v>57</v>
      </c>
      <c r="AI1" s="127" t="s">
        <v>58</v>
      </c>
      <c r="AJ1" s="127" t="s">
        <v>59</v>
      </c>
      <c r="AK1" s="127" t="s">
        <v>21</v>
      </c>
      <c r="AL1" s="127" t="s">
        <v>3</v>
      </c>
      <c r="AM1" s="127" t="s">
        <v>60</v>
      </c>
      <c r="AN1" s="127" t="s">
        <v>61</v>
      </c>
      <c r="AO1" s="127" t="s">
        <v>11</v>
      </c>
      <c r="AP1" s="127" t="s">
        <v>62</v>
      </c>
      <c r="AQ1" s="127" t="s">
        <v>4</v>
      </c>
      <c r="AR1" s="127" t="s">
        <v>63</v>
      </c>
      <c r="AS1" s="127" t="s">
        <v>64</v>
      </c>
      <c r="AT1" s="127" t="s">
        <v>65</v>
      </c>
      <c r="AU1" s="127" t="s">
        <v>66</v>
      </c>
      <c r="AV1" s="127" t="s">
        <v>30</v>
      </c>
      <c r="AW1" s="127" t="s">
        <v>67</v>
      </c>
      <c r="AX1" s="127" t="s">
        <v>68</v>
      </c>
      <c r="AY1" s="127" t="s">
        <v>69</v>
      </c>
      <c r="AZ1" s="127" t="s">
        <v>70</v>
      </c>
      <c r="BA1" s="127" t="s">
        <v>5</v>
      </c>
      <c r="BB1" s="127" t="s">
        <v>71</v>
      </c>
      <c r="BC1" s="127" t="s">
        <v>22</v>
      </c>
      <c r="BD1" s="127" t="s">
        <v>6</v>
      </c>
      <c r="BE1" s="127" t="s">
        <v>72</v>
      </c>
      <c r="BF1" s="127" t="s">
        <v>13</v>
      </c>
      <c r="BG1" s="127" t="s">
        <v>7</v>
      </c>
      <c r="BH1" s="127" t="s">
        <v>8</v>
      </c>
      <c r="BI1" s="127" t="s">
        <v>17</v>
      </c>
      <c r="BJ1" s="127" t="s">
        <v>73</v>
      </c>
      <c r="BK1" s="127" t="s">
        <v>74</v>
      </c>
      <c r="BL1" s="127" t="s">
        <v>23</v>
      </c>
      <c r="BM1" s="127" t="s">
        <v>9</v>
      </c>
      <c r="BN1" s="127" t="s">
        <v>75</v>
      </c>
      <c r="BO1" s="127" t="s">
        <v>76</v>
      </c>
      <c r="BP1" s="127" t="s">
        <v>77</v>
      </c>
      <c r="BQ1" s="127" t="s">
        <v>78</v>
      </c>
      <c r="BR1" s="127" t="s">
        <v>79</v>
      </c>
      <c r="BS1" s="127" t="s">
        <v>16</v>
      </c>
      <c r="BT1" s="127" t="s">
        <v>80</v>
      </c>
      <c r="BU1" s="127" t="s">
        <v>81</v>
      </c>
      <c r="BV1" s="127" t="s">
        <v>82</v>
      </c>
      <c r="BW1" s="127" t="s">
        <v>83</v>
      </c>
      <c r="BX1" s="127" t="s">
        <v>84</v>
      </c>
      <c r="BY1" s="127" t="s">
        <v>85</v>
      </c>
      <c r="BZ1" s="127" t="s">
        <v>14</v>
      </c>
      <c r="CA1" s="127" t="s">
        <v>10</v>
      </c>
      <c r="CB1" s="127" t="s">
        <v>24</v>
      </c>
      <c r="CC1" s="127" t="s">
        <v>86</v>
      </c>
      <c r="CD1" s="127" t="s">
        <v>35</v>
      </c>
      <c r="CE1" s="127" t="s">
        <v>33</v>
      </c>
      <c r="CF1" s="127" t="s">
        <v>87</v>
      </c>
      <c r="CG1" s="127" t="s">
        <v>88</v>
      </c>
      <c r="CH1" s="127" t="s">
        <v>34</v>
      </c>
      <c r="CI1" s="127" t="s">
        <v>89</v>
      </c>
      <c r="CJ1" s="127" t="s">
        <v>90</v>
      </c>
      <c r="CK1" s="127" t="s">
        <v>91</v>
      </c>
      <c r="CL1" s="127" t="s">
        <v>92</v>
      </c>
      <c r="CM1" s="127" t="s">
        <v>93</v>
      </c>
      <c r="CN1" s="127" t="s">
        <v>94</v>
      </c>
      <c r="CO1" s="127" t="s">
        <v>15</v>
      </c>
      <c r="CP1" s="127" t="s">
        <v>95</v>
      </c>
      <c r="CQ1" s="127" t="s">
        <v>96</v>
      </c>
      <c r="CR1" s="127" t="s">
        <v>25</v>
      </c>
      <c r="CS1" s="127" t="s">
        <v>0</v>
      </c>
      <c r="CT1" s="127" t="s">
        <v>97</v>
      </c>
      <c r="CU1" s="127" t="s">
        <v>26</v>
      </c>
      <c r="CV1" s="127" t="s">
        <v>27</v>
      </c>
      <c r="CW1" s="127" t="s">
        <v>31</v>
      </c>
      <c r="CX1" s="127" t="s">
        <v>98</v>
      </c>
      <c r="CY1" s="128" t="s">
        <v>99</v>
      </c>
    </row>
    <row r="2" spans="1:103" s="100" customFormat="1" ht="21">
      <c r="A2" s="110" t="s">
        <v>395</v>
      </c>
      <c r="B2" s="98"/>
      <c r="CY2" s="129"/>
    </row>
    <row r="3" spans="1:103" ht="15" customHeight="1">
      <c r="A3" s="96" t="s">
        <v>471</v>
      </c>
      <c r="B3" s="99" t="s">
        <v>232</v>
      </c>
      <c r="C3" s="115">
        <v>0.2132901641859174</v>
      </c>
      <c r="D3" s="102">
        <v>0.23299516189909758</v>
      </c>
      <c r="E3" s="102">
        <v>-2.5011116051578478E-3</v>
      </c>
      <c r="F3" s="102">
        <v>-2.7739251040221914E-4</v>
      </c>
      <c r="G3" s="102">
        <v>-2.0445585403869076E-2</v>
      </c>
      <c r="H3" s="102">
        <v>-4.6496621878083962E-2</v>
      </c>
      <c r="I3" s="102">
        <v>-5.6318990763685515E-5</v>
      </c>
      <c r="J3" s="102">
        <v>-0.15084118131114566</v>
      </c>
      <c r="K3" s="102">
        <v>-0.16171067738231917</v>
      </c>
      <c r="L3" s="102">
        <v>-0.27916134525329928</v>
      </c>
      <c r="M3" s="102">
        <v>0.46416902939066101</v>
      </c>
      <c r="N3" s="102">
        <v>0.22917792274192555</v>
      </c>
      <c r="O3" s="102">
        <v>-1.7022754907069654E-3</v>
      </c>
      <c r="P3" s="102">
        <v>0.40260491918244573</v>
      </c>
      <c r="Q3" s="102">
        <v>-5.1284617116553674E-3</v>
      </c>
      <c r="R3" s="102">
        <v>6.8883835512601854E-2</v>
      </c>
      <c r="S3" s="102">
        <v>7.8146148468757906E-2</v>
      </c>
      <c r="T3" s="102">
        <v>-6.2463877650824701E-2</v>
      </c>
      <c r="U3" s="102">
        <v>0.15803289949828878</v>
      </c>
      <c r="V3" s="102">
        <v>0.32696326127426767</v>
      </c>
      <c r="W3" s="102">
        <v>0.15049028040598658</v>
      </c>
      <c r="X3" s="102">
        <v>2.4979795753434721E-3</v>
      </c>
      <c r="Y3" s="102">
        <v>0.20236178207192701</v>
      </c>
      <c r="Z3" s="102">
        <v>4.1689712389380532E-2</v>
      </c>
      <c r="AA3" s="102">
        <v>-0.36585668493433976</v>
      </c>
      <c r="AB3" s="102">
        <v>-8.5627585101801691E-3</v>
      </c>
      <c r="AC3" s="102">
        <v>1.3482487713298336E-3</v>
      </c>
      <c r="AD3" s="102">
        <v>0.66986893796837343</v>
      </c>
      <c r="AE3" s="102">
        <v>0.21730830416799238</v>
      </c>
      <c r="AF3" s="102">
        <v>0.13806024680965492</v>
      </c>
      <c r="AG3" s="102">
        <v>0.2172710229091408</v>
      </c>
      <c r="AH3" s="102">
        <v>-0.30263415909536573</v>
      </c>
      <c r="AI3" s="102">
        <v>0.28886111825308086</v>
      </c>
      <c r="AJ3" s="102">
        <v>-0.21758061462737427</v>
      </c>
      <c r="AK3" s="102">
        <v>0.18361133720031733</v>
      </c>
      <c r="AL3" s="102">
        <v>0.45870476825238132</v>
      </c>
      <c r="AM3" s="102">
        <v>0.13427983840718113</v>
      </c>
      <c r="AN3" s="102">
        <v>-6.9455564451561244E-2</v>
      </c>
      <c r="AO3" s="102">
        <v>-1.2723607961703199E-2</v>
      </c>
      <c r="AP3" s="102">
        <v>0.22510878323932312</v>
      </c>
      <c r="AQ3" s="102">
        <v>-4.9135220125786166E-5</v>
      </c>
      <c r="AR3" s="102">
        <v>0.1922840299215049</v>
      </c>
      <c r="AS3" s="102">
        <v>-0.18421996665892929</v>
      </c>
      <c r="AT3" s="102">
        <v>0.3125757831847677</v>
      </c>
      <c r="AU3" s="102">
        <v>0.12907184292726462</v>
      </c>
      <c r="AV3" s="102">
        <v>0.22951345240405302</v>
      </c>
      <c r="AW3" s="102">
        <v>-0.17765426380525964</v>
      </c>
      <c r="AX3" s="102">
        <v>0.28107647114564577</v>
      </c>
      <c r="AY3" s="102">
        <v>-0.24145734329033719</v>
      </c>
      <c r="AZ3" s="102">
        <v>0.39397438858521311</v>
      </c>
      <c r="BA3" s="102">
        <v>5.4463004951182267E-2</v>
      </c>
      <c r="BB3" s="102">
        <v>0.42072871256144684</v>
      </c>
      <c r="BC3" s="102">
        <v>-9.9704746763570287E-2</v>
      </c>
      <c r="BD3" s="102">
        <v>0.24048323546997408</v>
      </c>
      <c r="BE3" s="102">
        <v>-5.7775823209279313E-2</v>
      </c>
      <c r="BF3" s="102">
        <v>0.25412981999371548</v>
      </c>
      <c r="BG3" s="102">
        <v>0.20830466310273646</v>
      </c>
      <c r="BH3" s="102">
        <v>6.6713714420136433E-2</v>
      </c>
      <c r="BI3" s="102">
        <v>-0.16581442915582001</v>
      </c>
      <c r="BJ3" s="102">
        <v>0</v>
      </c>
      <c r="BK3" s="102">
        <v>0.36142201608440722</v>
      </c>
      <c r="BL3" s="102">
        <v>-4.9252418645558488E-2</v>
      </c>
      <c r="BM3" s="102">
        <v>7.7833125778331254E-4</v>
      </c>
      <c r="BN3" s="102">
        <v>0.33421750663129973</v>
      </c>
      <c r="BO3" s="102">
        <v>1.243096822963694E-2</v>
      </c>
      <c r="BP3" s="102">
        <v>0.2623955383434452</v>
      </c>
      <c r="BQ3" s="102">
        <v>-0.23636253556941333</v>
      </c>
      <c r="BR3" s="102">
        <v>0.22209984436729319</v>
      </c>
      <c r="BS3" s="102">
        <v>0.19754405402553551</v>
      </c>
      <c r="BT3" s="102">
        <v>-0.14568106312292359</v>
      </c>
      <c r="BU3" s="102">
        <v>2.0742625116188053E-2</v>
      </c>
      <c r="BV3" s="102">
        <v>0.30515078815592445</v>
      </c>
      <c r="BW3" s="102">
        <v>-2.9471704028844647E-2</v>
      </c>
      <c r="BX3" s="102">
        <v>6.9165151010579708E-3</v>
      </c>
      <c r="BY3" s="102">
        <v>0.19404133362306414</v>
      </c>
      <c r="BZ3" s="102">
        <v>-2.0873269435569754E-2</v>
      </c>
      <c r="CA3" s="102">
        <v>9.3506422030971592E-2</v>
      </c>
      <c r="CB3" s="102">
        <v>-8.6767177108234131E-2</v>
      </c>
      <c r="CC3" s="102">
        <v>-0.20308165858372554</v>
      </c>
      <c r="CD3" s="102">
        <v>4.1722479632842177E-4</v>
      </c>
      <c r="CE3" s="102">
        <v>0.113770723341292</v>
      </c>
      <c r="CF3" s="102">
        <v>5.2777647847576284E-2</v>
      </c>
      <c r="CG3" s="102">
        <v>-4.4607224919233628E-2</v>
      </c>
      <c r="CH3" s="102">
        <v>-0.22182441783500811</v>
      </c>
      <c r="CI3" s="102">
        <v>5.8252427184466021E-2</v>
      </c>
      <c r="CJ3" s="102">
        <v>-3.0495380514581308E-3</v>
      </c>
      <c r="CK3" s="102">
        <v>-3.8108362746614543E-3</v>
      </c>
      <c r="CL3" s="102">
        <v>3.8289089744502174E-2</v>
      </c>
      <c r="CM3" s="102">
        <v>9.0241822501065966E-2</v>
      </c>
      <c r="CN3" s="102">
        <v>-0.15727775968739824</v>
      </c>
      <c r="CO3" s="102">
        <v>0.49363307401500861</v>
      </c>
      <c r="CP3" s="102">
        <v>-1.6662682285441072E-2</v>
      </c>
      <c r="CQ3" s="102">
        <v>0.44313009436690554</v>
      </c>
      <c r="CR3" s="102">
        <v>-0.1432202453309758</v>
      </c>
      <c r="CS3" s="102">
        <v>-0.17028883243955217</v>
      </c>
      <c r="CT3" s="102">
        <v>0.19821543556250576</v>
      </c>
      <c r="CU3" s="102">
        <v>-2.7320463052821296E-2</v>
      </c>
      <c r="CV3" s="102">
        <v>-8.3738536345171422E-2</v>
      </c>
      <c r="CW3" s="102">
        <v>6.3204261421839783E-2</v>
      </c>
      <c r="CX3" s="102">
        <v>-1.9451573686343373E-3</v>
      </c>
      <c r="CY3" s="130">
        <v>0.10804721030042919</v>
      </c>
    </row>
    <row r="4" spans="1:103">
      <c r="A4" s="95"/>
      <c r="B4" s="113" t="s">
        <v>481</v>
      </c>
      <c r="C4" s="120" t="s">
        <v>480</v>
      </c>
      <c r="D4" s="101">
        <v>19</v>
      </c>
      <c r="E4" s="101">
        <v>64</v>
      </c>
      <c r="F4" s="101">
        <v>61</v>
      </c>
      <c r="G4" s="101">
        <v>71</v>
      </c>
      <c r="H4" s="101">
        <v>76</v>
      </c>
      <c r="I4" s="101">
        <v>60</v>
      </c>
      <c r="J4" s="101">
        <v>86</v>
      </c>
      <c r="K4" s="101">
        <v>88</v>
      </c>
      <c r="L4" s="101">
        <v>98</v>
      </c>
      <c r="M4" s="101">
        <v>3</v>
      </c>
      <c r="N4" s="101">
        <v>21</v>
      </c>
      <c r="O4" s="101">
        <v>62</v>
      </c>
      <c r="P4" s="101">
        <v>7</v>
      </c>
      <c r="Q4" s="101">
        <v>67</v>
      </c>
      <c r="R4" s="101">
        <v>43</v>
      </c>
      <c r="S4" s="101">
        <v>42</v>
      </c>
      <c r="T4" s="101">
        <v>79</v>
      </c>
      <c r="U4" s="101">
        <v>33</v>
      </c>
      <c r="V4" s="101">
        <v>11</v>
      </c>
      <c r="W4" s="101">
        <v>34</v>
      </c>
      <c r="X4" s="101">
        <v>54</v>
      </c>
      <c r="Y4" s="101">
        <v>27</v>
      </c>
      <c r="Z4" s="101">
        <v>49</v>
      </c>
      <c r="AA4" s="101">
        <v>100</v>
      </c>
      <c r="AB4" s="101">
        <v>68</v>
      </c>
      <c r="AC4" s="101">
        <v>55</v>
      </c>
      <c r="AD4" s="101">
        <v>1</v>
      </c>
      <c r="AE4" s="101">
        <v>24</v>
      </c>
      <c r="AF4" s="101">
        <v>35</v>
      </c>
      <c r="AG4" s="101">
        <v>25</v>
      </c>
      <c r="AH4" s="101">
        <v>99</v>
      </c>
      <c r="AI4" s="101">
        <v>14</v>
      </c>
      <c r="AJ4" s="101">
        <v>94</v>
      </c>
      <c r="AK4" s="101">
        <v>32</v>
      </c>
      <c r="AL4" s="101">
        <v>4</v>
      </c>
      <c r="AM4" s="101">
        <v>36</v>
      </c>
      <c r="AN4" s="101">
        <v>80</v>
      </c>
      <c r="AO4" s="101">
        <v>69</v>
      </c>
      <c r="AP4" s="101">
        <v>22</v>
      </c>
      <c r="AQ4" s="101">
        <v>59</v>
      </c>
      <c r="AR4" s="101">
        <v>31</v>
      </c>
      <c r="AS4" s="101">
        <v>92</v>
      </c>
      <c r="AT4" s="101">
        <v>12</v>
      </c>
      <c r="AU4" s="101">
        <v>37</v>
      </c>
      <c r="AV4" s="101">
        <v>20</v>
      </c>
      <c r="AW4" s="101">
        <v>91</v>
      </c>
      <c r="AX4" s="101">
        <v>15</v>
      </c>
      <c r="AY4" s="101">
        <v>97</v>
      </c>
      <c r="AZ4" s="101">
        <v>8</v>
      </c>
      <c r="BA4" s="101">
        <v>47</v>
      </c>
      <c r="BB4" s="101">
        <v>6</v>
      </c>
      <c r="BC4" s="101">
        <v>83</v>
      </c>
      <c r="BD4" s="101">
        <v>18</v>
      </c>
      <c r="BE4" s="101">
        <v>78</v>
      </c>
      <c r="BF4" s="101">
        <v>17</v>
      </c>
      <c r="BG4" s="101">
        <v>26</v>
      </c>
      <c r="BH4" s="101">
        <v>44</v>
      </c>
      <c r="BI4" s="101">
        <v>89</v>
      </c>
      <c r="BJ4" s="101">
        <v>58</v>
      </c>
      <c r="BK4" s="101">
        <v>9</v>
      </c>
      <c r="BL4" s="101">
        <v>77</v>
      </c>
      <c r="BM4" s="101">
        <v>56</v>
      </c>
      <c r="BN4" s="101">
        <v>10</v>
      </c>
      <c r="BO4" s="101">
        <v>52</v>
      </c>
      <c r="BP4" s="101">
        <v>16</v>
      </c>
      <c r="BQ4" s="101">
        <v>96</v>
      </c>
      <c r="BR4" s="101">
        <v>23</v>
      </c>
      <c r="BS4" s="101">
        <v>29</v>
      </c>
      <c r="BT4" s="101">
        <v>85</v>
      </c>
      <c r="BU4" s="101">
        <v>51</v>
      </c>
      <c r="BV4" s="101">
        <v>13</v>
      </c>
      <c r="BW4" s="101">
        <v>74</v>
      </c>
      <c r="BX4" s="101">
        <v>53</v>
      </c>
      <c r="BY4" s="101">
        <v>30</v>
      </c>
      <c r="BZ4" s="101">
        <v>72</v>
      </c>
      <c r="CA4" s="101">
        <v>40</v>
      </c>
      <c r="CB4" s="101">
        <v>82</v>
      </c>
      <c r="CC4" s="101">
        <v>93</v>
      </c>
      <c r="CD4" s="101">
        <v>57</v>
      </c>
      <c r="CE4" s="101">
        <v>38</v>
      </c>
      <c r="CF4" s="101">
        <v>48</v>
      </c>
      <c r="CG4" s="101">
        <v>75</v>
      </c>
      <c r="CH4" s="101">
        <v>95</v>
      </c>
      <c r="CI4" s="101">
        <v>46</v>
      </c>
      <c r="CJ4" s="101">
        <v>65</v>
      </c>
      <c r="CK4" s="101">
        <v>66</v>
      </c>
      <c r="CL4" s="101">
        <v>50</v>
      </c>
      <c r="CM4" s="101">
        <v>41</v>
      </c>
      <c r="CN4" s="101">
        <v>87</v>
      </c>
      <c r="CO4" s="101">
        <v>2</v>
      </c>
      <c r="CP4" s="101">
        <v>70</v>
      </c>
      <c r="CQ4" s="101">
        <v>5</v>
      </c>
      <c r="CR4" s="101">
        <v>84</v>
      </c>
      <c r="CS4" s="101">
        <v>90</v>
      </c>
      <c r="CT4" s="101">
        <v>28</v>
      </c>
      <c r="CU4" s="101">
        <v>73</v>
      </c>
      <c r="CV4" s="101">
        <v>81</v>
      </c>
      <c r="CW4" s="101">
        <v>45</v>
      </c>
      <c r="CX4" s="101">
        <v>63</v>
      </c>
      <c r="CY4" s="131">
        <v>39</v>
      </c>
    </row>
    <row r="5" spans="1:103">
      <c r="A5" s="95"/>
      <c r="B5" s="99" t="s">
        <v>233</v>
      </c>
      <c r="C5" s="115">
        <v>0.27722163877281969</v>
      </c>
      <c r="D5" s="102">
        <v>0.28653516484324992</v>
      </c>
      <c r="E5" s="102">
        <v>5.30258691326232E-2</v>
      </c>
      <c r="F5" s="102">
        <v>5.3918378730129215E-3</v>
      </c>
      <c r="G5" s="102">
        <v>-0.15001558603491272</v>
      </c>
      <c r="H5" s="102">
        <v>6.1953323390704987E-2</v>
      </c>
      <c r="I5" s="102">
        <v>-2.135551309430145E-3</v>
      </c>
      <c r="J5" s="102">
        <v>-3.4303121274998898E-2</v>
      </c>
      <c r="K5" s="102">
        <v>-0.12554590633000351</v>
      </c>
      <c r="L5" s="102">
        <v>-0.14387243735763097</v>
      </c>
      <c r="M5" s="102">
        <v>0.82363179023324351</v>
      </c>
      <c r="N5" s="102">
        <v>0.30453930500761595</v>
      </c>
      <c r="O5" s="102">
        <v>-3.1862058140968867E-2</v>
      </c>
      <c r="P5" s="102">
        <v>0.69270375217214086</v>
      </c>
      <c r="Q5" s="102">
        <v>1.4594649474592618E-2</v>
      </c>
      <c r="R5" s="102">
        <v>0.44397318374606648</v>
      </c>
      <c r="S5" s="102">
        <v>0.11781136216270138</v>
      </c>
      <c r="T5" s="102">
        <v>-5.2088162164440135E-2</v>
      </c>
      <c r="U5" s="102">
        <v>0.12137281199491042</v>
      </c>
      <c r="V5" s="102">
        <v>0.49849131796185597</v>
      </c>
      <c r="W5" s="102">
        <v>0.16329797878727237</v>
      </c>
      <c r="X5" s="102">
        <v>-6.2603305785123964E-2</v>
      </c>
      <c r="Y5" s="102">
        <v>0.21566068515497552</v>
      </c>
      <c r="Z5" s="102">
        <v>4.7465342437409477E-2</v>
      </c>
      <c r="AA5" s="102">
        <v>-0.12214294791496469</v>
      </c>
      <c r="AB5" s="102">
        <v>7.289372172735771E-2</v>
      </c>
      <c r="AC5" s="102">
        <v>9.6053972404347418E-2</v>
      </c>
      <c r="AD5" s="102">
        <v>0.5526679993848993</v>
      </c>
      <c r="AE5" s="102">
        <v>0.17557585013870275</v>
      </c>
      <c r="AF5" s="102">
        <v>0.13547689060290868</v>
      </c>
      <c r="AG5" s="102">
        <v>0.20040619167855966</v>
      </c>
      <c r="AH5" s="102">
        <v>-0.10516464876878985</v>
      </c>
      <c r="AI5" s="102">
        <v>0.43624028511314356</v>
      </c>
      <c r="AJ5" s="102">
        <v>-0.14982385235787479</v>
      </c>
      <c r="AK5" s="102">
        <v>0.23722207882015151</v>
      </c>
      <c r="AL5" s="102">
        <v>0.42553444180522565</v>
      </c>
      <c r="AM5" s="102">
        <v>0.21582760211356203</v>
      </c>
      <c r="AN5" s="102">
        <v>-6.8779123951537749E-2</v>
      </c>
      <c r="AO5" s="102">
        <v>-1.9636902556502408E-2</v>
      </c>
      <c r="AP5" s="102">
        <v>0.19418783679753657</v>
      </c>
      <c r="AQ5" s="102">
        <v>5.0968241673121611E-2</v>
      </c>
      <c r="AR5" s="102">
        <v>0.28621633447219713</v>
      </c>
      <c r="AS5" s="102">
        <v>-0.16719680860411579</v>
      </c>
      <c r="AT5" s="102">
        <v>0.42309301206835248</v>
      </c>
      <c r="AU5" s="102">
        <v>0.13568985176738882</v>
      </c>
      <c r="AV5" s="102">
        <v>0.27725215517241381</v>
      </c>
      <c r="AW5" s="102">
        <v>-0.18116308470290771</v>
      </c>
      <c r="AX5" s="102">
        <v>0.4739238526215816</v>
      </c>
      <c r="AY5" s="102">
        <v>-0.25468038455051439</v>
      </c>
      <c r="AZ5" s="102">
        <v>0.49341192522017735</v>
      </c>
      <c r="BA5" s="102">
        <v>0.25027480474399766</v>
      </c>
      <c r="BB5" s="102">
        <v>0.74757510159128027</v>
      </c>
      <c r="BC5" s="102">
        <v>-0.13044336921102004</v>
      </c>
      <c r="BD5" s="102">
        <v>0.28445118349021309</v>
      </c>
      <c r="BE5" s="102">
        <v>-8.3376723718024084E-2</v>
      </c>
      <c r="BF5" s="102">
        <v>0.33944623154856746</v>
      </c>
      <c r="BG5" s="102">
        <v>0.22845346077570791</v>
      </c>
      <c r="BH5" s="102">
        <v>7.8277191558441553E-2</v>
      </c>
      <c r="BI5" s="102">
        <v>-0.1442097306758961</v>
      </c>
      <c r="BJ5" s="102">
        <v>3.2198561688614923E-2</v>
      </c>
      <c r="BK5" s="102">
        <v>0.56925236553192704</v>
      </c>
      <c r="BL5" s="102">
        <v>-6.6561414587938114E-2</v>
      </c>
      <c r="BM5" s="102">
        <v>-5.1002696015068141E-2</v>
      </c>
      <c r="BN5" s="102">
        <v>0.33828235324601291</v>
      </c>
      <c r="BO5" s="102">
        <v>7.5436120363574777E-2</v>
      </c>
      <c r="BP5" s="102">
        <v>0.37260702890613839</v>
      </c>
      <c r="BQ5" s="102">
        <v>-0.24483357717629847</v>
      </c>
      <c r="BR5" s="102">
        <v>0.36060959479798538</v>
      </c>
      <c r="BS5" s="102">
        <v>0.27070536080919139</v>
      </c>
      <c r="BT5" s="102">
        <v>-7.1560764959901296E-2</v>
      </c>
      <c r="BU5" s="102">
        <v>0.14866117838779466</v>
      </c>
      <c r="BV5" s="102">
        <v>0.45476904338049284</v>
      </c>
      <c r="BW5" s="102">
        <v>9.3886650090028292E-2</v>
      </c>
      <c r="BX5" s="102">
        <v>6.0932191873895911E-2</v>
      </c>
      <c r="BY5" s="102">
        <v>0.22370908045563981</v>
      </c>
      <c r="BZ5" s="102">
        <v>-7.8715198901156951E-3</v>
      </c>
      <c r="CA5" s="102">
        <v>9.4570783132530117E-2</v>
      </c>
      <c r="CB5" s="102">
        <v>-8.9241447694595938E-2</v>
      </c>
      <c r="CC5" s="102">
        <v>-0.10451038052579707</v>
      </c>
      <c r="CD5" s="102">
        <v>-1.7741013556507014E-2</v>
      </c>
      <c r="CE5" s="102">
        <v>0.12513148037442584</v>
      </c>
      <c r="CF5" s="102">
        <v>3.7560448847363728E-3</v>
      </c>
      <c r="CG5" s="102">
        <v>-5.2930396937072549E-2</v>
      </c>
      <c r="CH5" s="102">
        <v>-6.0170785500197929E-2</v>
      </c>
      <c r="CI5" s="102">
        <v>5.7343893402223053E-2</v>
      </c>
      <c r="CJ5" s="102">
        <v>-2.2694659690487229E-2</v>
      </c>
      <c r="CK5" s="102">
        <v>-7.0235701519213581E-3</v>
      </c>
      <c r="CL5" s="102">
        <v>5.7579406894475389E-2</v>
      </c>
      <c r="CM5" s="102">
        <v>0.10448062432723358</v>
      </c>
      <c r="CN5" s="102">
        <v>-0.26372572524574445</v>
      </c>
      <c r="CO5" s="102">
        <v>0.78266673401207887</v>
      </c>
      <c r="CP5" s="102">
        <v>-5.6310066326760819E-2</v>
      </c>
      <c r="CQ5" s="102">
        <v>0.73527230236261265</v>
      </c>
      <c r="CR5" s="102">
        <v>-9.8211171458468291E-2</v>
      </c>
      <c r="CS5" s="102">
        <v>-0.21747772951483471</v>
      </c>
      <c r="CT5" s="102">
        <v>0.23027998460876847</v>
      </c>
      <c r="CU5" s="102">
        <v>5.4187792936420814E-3</v>
      </c>
      <c r="CV5" s="102">
        <v>-2.8942846469929024E-2</v>
      </c>
      <c r="CW5" s="102">
        <v>3.7131474103585659E-2</v>
      </c>
      <c r="CX5" s="102">
        <v>2.7360892886167851E-3</v>
      </c>
      <c r="CY5" s="130">
        <v>5.3404916643119527E-2</v>
      </c>
    </row>
    <row r="6" spans="1:103" s="103" customFormat="1">
      <c r="A6" s="111" t="s">
        <v>472</v>
      </c>
      <c r="B6" s="137" t="s">
        <v>481</v>
      </c>
      <c r="C6" s="121" t="s">
        <v>480</v>
      </c>
      <c r="D6" s="103">
        <v>21</v>
      </c>
      <c r="E6" s="103">
        <v>55</v>
      </c>
      <c r="F6" s="103">
        <v>62</v>
      </c>
      <c r="G6" s="103">
        <v>94</v>
      </c>
      <c r="H6" s="103">
        <v>50</v>
      </c>
      <c r="I6" s="103">
        <v>65</v>
      </c>
      <c r="J6" s="103">
        <v>73</v>
      </c>
      <c r="K6" s="103">
        <v>89</v>
      </c>
      <c r="L6" s="103">
        <v>91</v>
      </c>
      <c r="M6" s="103">
        <v>1</v>
      </c>
      <c r="N6" s="103">
        <v>20</v>
      </c>
      <c r="O6" s="103">
        <v>72</v>
      </c>
      <c r="P6" s="103">
        <v>5</v>
      </c>
      <c r="Q6" s="103">
        <v>60</v>
      </c>
      <c r="R6" s="103">
        <v>12</v>
      </c>
      <c r="S6" s="103">
        <v>42</v>
      </c>
      <c r="T6" s="103">
        <v>75</v>
      </c>
      <c r="U6" s="103">
        <v>41</v>
      </c>
      <c r="V6" s="103">
        <v>8</v>
      </c>
      <c r="W6" s="103">
        <v>36</v>
      </c>
      <c r="X6" s="103">
        <v>79</v>
      </c>
      <c r="Y6" s="103">
        <v>32</v>
      </c>
      <c r="Z6" s="103">
        <v>57</v>
      </c>
      <c r="AA6" s="103">
        <v>88</v>
      </c>
      <c r="AB6" s="103">
        <v>49</v>
      </c>
      <c r="AC6" s="103">
        <v>44</v>
      </c>
      <c r="AD6" s="103">
        <v>7</v>
      </c>
      <c r="AE6" s="103">
        <v>35</v>
      </c>
      <c r="AF6" s="103">
        <v>39</v>
      </c>
      <c r="AG6" s="103">
        <v>33</v>
      </c>
      <c r="AH6" s="103">
        <v>87</v>
      </c>
      <c r="AI6" s="103">
        <v>13</v>
      </c>
      <c r="AJ6" s="103">
        <v>93</v>
      </c>
      <c r="AK6" s="103">
        <v>27</v>
      </c>
      <c r="AL6" s="103">
        <v>14</v>
      </c>
      <c r="AM6" s="103">
        <v>31</v>
      </c>
      <c r="AN6" s="103">
        <v>81</v>
      </c>
      <c r="AO6" s="103">
        <v>69</v>
      </c>
      <c r="AP6" s="103">
        <v>34</v>
      </c>
      <c r="AQ6" s="103">
        <v>56</v>
      </c>
      <c r="AR6" s="103">
        <v>22</v>
      </c>
      <c r="AS6" s="103">
        <v>95</v>
      </c>
      <c r="AT6" s="103">
        <v>15</v>
      </c>
      <c r="AU6" s="103">
        <v>38</v>
      </c>
      <c r="AV6" s="103">
        <v>24</v>
      </c>
      <c r="AW6" s="103">
        <v>96</v>
      </c>
      <c r="AX6" s="103">
        <v>10</v>
      </c>
      <c r="AY6" s="103">
        <v>99</v>
      </c>
      <c r="AZ6" s="103">
        <v>9</v>
      </c>
      <c r="BA6" s="103">
        <v>26</v>
      </c>
      <c r="BB6" s="103">
        <v>3</v>
      </c>
      <c r="BC6" s="103">
        <v>90</v>
      </c>
      <c r="BD6" s="103">
        <v>23</v>
      </c>
      <c r="BE6" s="103">
        <v>83</v>
      </c>
      <c r="BF6" s="103">
        <v>18</v>
      </c>
      <c r="BG6" s="103">
        <v>29</v>
      </c>
      <c r="BH6" s="103">
        <v>47</v>
      </c>
      <c r="BI6" s="103">
        <v>92</v>
      </c>
      <c r="BJ6" s="103">
        <v>59</v>
      </c>
      <c r="BK6" s="103">
        <v>6</v>
      </c>
      <c r="BL6" s="103">
        <v>80</v>
      </c>
      <c r="BM6" s="103">
        <v>74</v>
      </c>
      <c r="BN6" s="103">
        <v>19</v>
      </c>
      <c r="BO6" s="103">
        <v>48</v>
      </c>
      <c r="BP6" s="103">
        <v>16</v>
      </c>
      <c r="BQ6" s="103">
        <v>98</v>
      </c>
      <c r="BR6" s="103">
        <v>17</v>
      </c>
      <c r="BS6" s="103">
        <v>25</v>
      </c>
      <c r="BT6" s="103">
        <v>82</v>
      </c>
      <c r="BU6" s="103">
        <v>37</v>
      </c>
      <c r="BV6" s="103">
        <v>11</v>
      </c>
      <c r="BW6" s="103">
        <v>46</v>
      </c>
      <c r="BX6" s="103">
        <v>51</v>
      </c>
      <c r="BY6" s="103">
        <v>30</v>
      </c>
      <c r="BZ6" s="103">
        <v>67</v>
      </c>
      <c r="CA6" s="103">
        <v>45</v>
      </c>
      <c r="CB6" s="103">
        <v>84</v>
      </c>
      <c r="CC6" s="103">
        <v>86</v>
      </c>
      <c r="CD6" s="103">
        <v>68</v>
      </c>
      <c r="CE6" s="103">
        <v>40</v>
      </c>
      <c r="CF6" s="103">
        <v>63</v>
      </c>
      <c r="CG6" s="103">
        <v>76</v>
      </c>
      <c r="CH6" s="103">
        <v>78</v>
      </c>
      <c r="CI6" s="103">
        <v>53</v>
      </c>
      <c r="CJ6" s="103">
        <v>70</v>
      </c>
      <c r="CK6" s="103">
        <v>66</v>
      </c>
      <c r="CL6" s="103">
        <v>52</v>
      </c>
      <c r="CM6" s="103">
        <v>43</v>
      </c>
      <c r="CN6" s="103">
        <v>100</v>
      </c>
      <c r="CO6" s="103">
        <v>2</v>
      </c>
      <c r="CP6" s="103">
        <v>77</v>
      </c>
      <c r="CQ6" s="103">
        <v>4</v>
      </c>
      <c r="CR6" s="103">
        <v>85</v>
      </c>
      <c r="CS6" s="103">
        <v>97</v>
      </c>
      <c r="CT6" s="103">
        <v>28</v>
      </c>
      <c r="CU6" s="103">
        <v>61</v>
      </c>
      <c r="CV6" s="103">
        <v>71</v>
      </c>
      <c r="CW6" s="103">
        <v>58</v>
      </c>
      <c r="CX6" s="103">
        <v>64</v>
      </c>
      <c r="CY6" s="132">
        <v>54</v>
      </c>
    </row>
    <row r="7" spans="1:103" s="104" customFormat="1">
      <c r="A7" s="96" t="s">
        <v>358</v>
      </c>
      <c r="B7" s="99">
        <v>2022</v>
      </c>
      <c r="C7" s="117">
        <v>39.552359959999997</v>
      </c>
      <c r="D7" s="104">
        <v>39.848813210000003</v>
      </c>
      <c r="E7" s="104">
        <v>44.065462750000002</v>
      </c>
      <c r="F7" s="104">
        <v>46.782407409999998</v>
      </c>
      <c r="G7" s="104">
        <v>40.544444439999999</v>
      </c>
      <c r="H7" s="104">
        <v>48.138801260000001</v>
      </c>
      <c r="I7" s="104">
        <v>45.609523809999999</v>
      </c>
      <c r="J7" s="104">
        <v>46.135353539999997</v>
      </c>
      <c r="K7" s="104">
        <v>40.488805970000001</v>
      </c>
      <c r="L7" s="104">
        <v>37.852631580000001</v>
      </c>
      <c r="M7" s="104">
        <v>52.476093290000001</v>
      </c>
      <c r="N7" s="104">
        <v>43.464091969999998</v>
      </c>
      <c r="O7" s="104">
        <v>43.601604279999997</v>
      </c>
      <c r="P7" s="104">
        <v>39.304906539999998</v>
      </c>
      <c r="Q7" s="104">
        <v>43.899548529999997</v>
      </c>
      <c r="R7" s="104">
        <v>42.567567570000001</v>
      </c>
      <c r="S7" s="104">
        <v>48.792234329999999</v>
      </c>
      <c r="T7" s="104">
        <v>45.021912350000001</v>
      </c>
      <c r="U7" s="104">
        <v>42.453512400000001</v>
      </c>
      <c r="V7" s="104">
        <v>49.881469979999999</v>
      </c>
      <c r="W7" s="104">
        <v>51.828981720000002</v>
      </c>
      <c r="X7" s="104">
        <v>43.209923660000001</v>
      </c>
      <c r="Y7" s="104">
        <v>51.15942029</v>
      </c>
      <c r="Z7" s="104">
        <v>41.549019610000002</v>
      </c>
      <c r="AA7" s="104">
        <v>42.63068182</v>
      </c>
      <c r="AB7" s="104">
        <v>37.454095410000001</v>
      </c>
      <c r="AC7" s="104">
        <v>33.355751390000002</v>
      </c>
      <c r="AD7" s="104">
        <v>43.86328125</v>
      </c>
      <c r="AE7" s="104">
        <v>46.410430839999997</v>
      </c>
      <c r="AF7" s="104">
        <v>42.304316550000003</v>
      </c>
      <c r="AG7" s="104">
        <v>44.915463920000001</v>
      </c>
      <c r="AH7" s="104">
        <v>34.467712179999999</v>
      </c>
      <c r="AI7" s="104">
        <v>34.956041859999999</v>
      </c>
      <c r="AJ7" s="104">
        <v>44.873251750000001</v>
      </c>
      <c r="AK7" s="104">
        <v>38.026865049999998</v>
      </c>
      <c r="AL7" s="104">
        <v>42.029605259999997</v>
      </c>
      <c r="AM7" s="104">
        <v>40.901659600000002</v>
      </c>
      <c r="AN7" s="104">
        <v>43.802631580000003</v>
      </c>
      <c r="AO7" s="104">
        <v>44.310344829999998</v>
      </c>
      <c r="AP7" s="104">
        <v>43.75625823</v>
      </c>
      <c r="AQ7" s="104">
        <v>42.046511629999998</v>
      </c>
      <c r="AR7" s="104">
        <v>37.75418131</v>
      </c>
      <c r="AS7" s="104">
        <v>45.709850109999998</v>
      </c>
      <c r="AT7" s="104">
        <v>35.8999399</v>
      </c>
      <c r="AU7" s="104">
        <v>48.43767313</v>
      </c>
      <c r="AV7" s="104">
        <v>48.591370560000001</v>
      </c>
      <c r="AW7" s="104">
        <v>39.863821139999999</v>
      </c>
      <c r="AX7" s="104">
        <v>34.440972219999999</v>
      </c>
      <c r="AY7" s="104">
        <v>45.801587300000001</v>
      </c>
      <c r="AZ7" s="104">
        <v>41.950361739999998</v>
      </c>
      <c r="BA7" s="104">
        <v>38.160839160000002</v>
      </c>
      <c r="BB7" s="104">
        <v>39.391159420000001</v>
      </c>
      <c r="BC7" s="104">
        <v>42.973684210000002</v>
      </c>
      <c r="BD7" s="104">
        <v>39.166666669999998</v>
      </c>
      <c r="BE7" s="104">
        <v>42.149686520000003</v>
      </c>
      <c r="BF7" s="104">
        <v>44.534161490000002</v>
      </c>
      <c r="BG7" s="104">
        <v>49.633507850000001</v>
      </c>
      <c r="BH7" s="104">
        <v>45.959615380000002</v>
      </c>
      <c r="BI7" s="104">
        <v>47.583333330000002</v>
      </c>
      <c r="BJ7" s="104">
        <v>44.204291040000001</v>
      </c>
      <c r="BK7" s="104">
        <v>37.263809240000001</v>
      </c>
      <c r="BL7" s="104">
        <v>44.511834319999998</v>
      </c>
      <c r="BM7" s="104">
        <v>41.233082709999998</v>
      </c>
      <c r="BN7" s="104">
        <v>46.902052240000003</v>
      </c>
      <c r="BO7" s="104">
        <v>42.561452510000002</v>
      </c>
      <c r="BP7" s="104">
        <v>39.612597200000003</v>
      </c>
      <c r="BQ7" s="104">
        <v>38.912962960000002</v>
      </c>
      <c r="BR7" s="104">
        <v>25.73538422</v>
      </c>
      <c r="BS7" s="104">
        <v>37.06052768</v>
      </c>
      <c r="BT7" s="104">
        <v>50.440298509999998</v>
      </c>
      <c r="BU7" s="104">
        <v>37.65637066</v>
      </c>
      <c r="BV7" s="104">
        <v>42.36978508</v>
      </c>
      <c r="BW7" s="104">
        <v>47.041322309999998</v>
      </c>
      <c r="BX7" s="104">
        <v>42.972448980000003</v>
      </c>
      <c r="BY7" s="104">
        <v>32.889248379999998</v>
      </c>
      <c r="BZ7" s="104">
        <v>50.793427229999999</v>
      </c>
      <c r="CA7" s="104">
        <v>41.376143990000003</v>
      </c>
      <c r="CB7" s="104">
        <v>41.875880279999997</v>
      </c>
      <c r="CC7" s="104">
        <v>39.151227239999997</v>
      </c>
      <c r="CD7" s="104">
        <v>44.433653849999999</v>
      </c>
      <c r="CE7" s="104">
        <v>40.879196479999997</v>
      </c>
      <c r="CF7" s="104">
        <v>42.892775229999998</v>
      </c>
      <c r="CG7" s="104">
        <v>40.754867259999997</v>
      </c>
      <c r="CH7" s="104">
        <v>41.676795579999997</v>
      </c>
      <c r="CI7" s="104">
        <v>42.216642749999998</v>
      </c>
      <c r="CJ7" s="104">
        <v>45.552516410000003</v>
      </c>
      <c r="CK7" s="104">
        <v>42.54892761</v>
      </c>
      <c r="CL7" s="104">
        <v>40.138586959999998</v>
      </c>
      <c r="CM7" s="104">
        <v>50.784431140000002</v>
      </c>
      <c r="CN7" s="104">
        <v>45.375</v>
      </c>
      <c r="CO7" s="104">
        <v>39.424369749999997</v>
      </c>
      <c r="CP7" s="104">
        <v>38.952164009999997</v>
      </c>
      <c r="CQ7" s="104">
        <v>38.524459210000003</v>
      </c>
      <c r="CR7" s="104">
        <v>43.154867260000003</v>
      </c>
      <c r="CS7" s="104">
        <v>47.554945050000001</v>
      </c>
      <c r="CT7" s="104">
        <v>31.13685345</v>
      </c>
      <c r="CU7" s="104">
        <v>37.799118389999997</v>
      </c>
      <c r="CV7" s="104">
        <v>43.648611109999997</v>
      </c>
      <c r="CW7" s="104">
        <v>39.288797529999997</v>
      </c>
      <c r="CX7" s="104">
        <v>43.177135679999999</v>
      </c>
      <c r="CY7" s="133">
        <v>46.045248870000002</v>
      </c>
    </row>
    <row r="8" spans="1:103">
      <c r="A8" s="95" t="s">
        <v>472</v>
      </c>
      <c r="B8" s="113" t="s">
        <v>481</v>
      </c>
      <c r="C8" s="120" t="s">
        <v>480</v>
      </c>
      <c r="D8" s="101">
        <v>73</v>
      </c>
      <c r="E8" s="101">
        <v>35</v>
      </c>
      <c r="F8" s="101">
        <v>17</v>
      </c>
      <c r="G8" s="101">
        <v>69</v>
      </c>
      <c r="H8" s="101">
        <v>12</v>
      </c>
      <c r="I8" s="101">
        <v>24</v>
      </c>
      <c r="J8" s="101">
        <v>19</v>
      </c>
      <c r="K8" s="101">
        <v>70</v>
      </c>
      <c r="L8" s="101">
        <v>86</v>
      </c>
      <c r="M8" s="101">
        <v>1</v>
      </c>
      <c r="N8" s="101">
        <v>42</v>
      </c>
      <c r="O8" s="101">
        <v>41</v>
      </c>
      <c r="P8" s="101">
        <v>77</v>
      </c>
      <c r="Q8" s="101">
        <v>36</v>
      </c>
      <c r="R8" s="101">
        <v>50</v>
      </c>
      <c r="S8" s="101">
        <v>9</v>
      </c>
      <c r="T8" s="101">
        <v>27</v>
      </c>
      <c r="U8" s="101">
        <v>53</v>
      </c>
      <c r="V8" s="101">
        <v>7</v>
      </c>
      <c r="W8" s="101">
        <v>2</v>
      </c>
      <c r="X8" s="101">
        <v>43</v>
      </c>
      <c r="Y8" s="101">
        <v>3</v>
      </c>
      <c r="Z8" s="101">
        <v>63</v>
      </c>
      <c r="AA8" s="101">
        <v>49</v>
      </c>
      <c r="AB8" s="101">
        <v>90</v>
      </c>
      <c r="AC8" s="101">
        <v>97</v>
      </c>
      <c r="AD8" s="101">
        <v>37</v>
      </c>
      <c r="AE8" s="101">
        <v>18</v>
      </c>
      <c r="AF8" s="101">
        <v>55</v>
      </c>
      <c r="AG8" s="101">
        <v>28</v>
      </c>
      <c r="AH8" s="101">
        <v>95</v>
      </c>
      <c r="AI8" s="101">
        <v>94</v>
      </c>
      <c r="AJ8" s="101">
        <v>29</v>
      </c>
      <c r="AK8" s="101">
        <v>85</v>
      </c>
      <c r="AL8" s="101">
        <v>59</v>
      </c>
      <c r="AM8" s="101">
        <v>66</v>
      </c>
      <c r="AN8" s="101">
        <v>38</v>
      </c>
      <c r="AO8" s="101">
        <v>33</v>
      </c>
      <c r="AP8" s="101">
        <v>39</v>
      </c>
      <c r="AQ8" s="101">
        <v>58</v>
      </c>
      <c r="AR8" s="101">
        <v>88</v>
      </c>
      <c r="AS8" s="101">
        <v>23</v>
      </c>
      <c r="AT8" s="101">
        <v>93</v>
      </c>
      <c r="AU8" s="101">
        <v>11</v>
      </c>
      <c r="AV8" s="101">
        <v>10</v>
      </c>
      <c r="AW8" s="101">
        <v>72</v>
      </c>
      <c r="AX8" s="101">
        <v>96</v>
      </c>
      <c r="AY8" s="101">
        <v>22</v>
      </c>
      <c r="AZ8" s="101">
        <v>60</v>
      </c>
      <c r="BA8" s="101">
        <v>84</v>
      </c>
      <c r="BB8" s="101">
        <v>76</v>
      </c>
      <c r="BC8" s="101">
        <v>46</v>
      </c>
      <c r="BD8" s="101">
        <v>79</v>
      </c>
      <c r="BE8" s="101">
        <v>57</v>
      </c>
      <c r="BF8" s="101">
        <v>30</v>
      </c>
      <c r="BG8" s="101">
        <v>8</v>
      </c>
      <c r="BH8" s="101">
        <v>21</v>
      </c>
      <c r="BI8" s="101">
        <v>13</v>
      </c>
      <c r="BJ8" s="101">
        <v>34</v>
      </c>
      <c r="BK8" s="101">
        <v>91</v>
      </c>
      <c r="BL8" s="101">
        <v>31</v>
      </c>
      <c r="BM8" s="101">
        <v>65</v>
      </c>
      <c r="BN8" s="101">
        <v>16</v>
      </c>
      <c r="BO8" s="101">
        <v>51</v>
      </c>
      <c r="BP8" s="101">
        <v>74</v>
      </c>
      <c r="BQ8" s="101">
        <v>82</v>
      </c>
      <c r="BR8" s="101">
        <v>100</v>
      </c>
      <c r="BS8" s="101">
        <v>92</v>
      </c>
      <c r="BT8" s="101">
        <v>6</v>
      </c>
      <c r="BU8" s="101">
        <v>89</v>
      </c>
      <c r="BV8" s="101">
        <v>54</v>
      </c>
      <c r="BW8" s="101">
        <v>15</v>
      </c>
      <c r="BX8" s="101">
        <v>47</v>
      </c>
      <c r="BY8" s="101">
        <v>98</v>
      </c>
      <c r="BZ8" s="101">
        <v>4</v>
      </c>
      <c r="CA8" s="101">
        <v>64</v>
      </c>
      <c r="CB8" s="101">
        <v>61</v>
      </c>
      <c r="CC8" s="101">
        <v>80</v>
      </c>
      <c r="CD8" s="101">
        <v>32</v>
      </c>
      <c r="CE8" s="101">
        <v>67</v>
      </c>
      <c r="CF8" s="101">
        <v>48</v>
      </c>
      <c r="CG8" s="101">
        <v>68</v>
      </c>
      <c r="CH8" s="101">
        <v>62</v>
      </c>
      <c r="CI8" s="101">
        <v>56</v>
      </c>
      <c r="CJ8" s="101">
        <v>25</v>
      </c>
      <c r="CK8" s="101">
        <v>52</v>
      </c>
      <c r="CL8" s="101">
        <v>71</v>
      </c>
      <c r="CM8" s="101">
        <v>5</v>
      </c>
      <c r="CN8" s="101">
        <v>26</v>
      </c>
      <c r="CO8" s="101">
        <v>75</v>
      </c>
      <c r="CP8" s="101">
        <v>81</v>
      </c>
      <c r="CQ8" s="101">
        <v>83</v>
      </c>
      <c r="CR8" s="101">
        <v>45</v>
      </c>
      <c r="CS8" s="101">
        <v>14</v>
      </c>
      <c r="CT8" s="101">
        <v>99</v>
      </c>
      <c r="CU8" s="101">
        <v>87</v>
      </c>
      <c r="CV8" s="101">
        <v>40</v>
      </c>
      <c r="CW8" s="101">
        <v>78</v>
      </c>
      <c r="CX8" s="101">
        <v>44</v>
      </c>
      <c r="CY8" s="131">
        <v>20</v>
      </c>
    </row>
    <row r="9" spans="1:103" s="104" customFormat="1">
      <c r="A9" s="95" t="s">
        <v>472</v>
      </c>
      <c r="B9" s="99">
        <v>2021</v>
      </c>
      <c r="C9" s="117">
        <v>39.387009489999997</v>
      </c>
      <c r="D9" s="104">
        <v>39.80153061</v>
      </c>
      <c r="E9" s="104">
        <v>43.940449440000002</v>
      </c>
      <c r="F9" s="104">
        <v>47.099137929999998</v>
      </c>
      <c r="G9" s="104">
        <v>40.58396947</v>
      </c>
      <c r="H9" s="104">
        <v>48.018181820000002</v>
      </c>
      <c r="I9" s="104">
        <v>45.509852219999999</v>
      </c>
      <c r="J9" s="104">
        <v>46.05078125</v>
      </c>
      <c r="K9" s="104">
        <v>40.360465120000001</v>
      </c>
      <c r="L9" s="104">
        <v>38.15234375</v>
      </c>
      <c r="M9" s="104">
        <v>52.174627790000002</v>
      </c>
      <c r="N9" s="104">
        <v>43.215795030000002</v>
      </c>
      <c r="O9" s="104">
        <v>43.629849139999997</v>
      </c>
      <c r="P9" s="104">
        <v>39.106664639999998</v>
      </c>
      <c r="Q9" s="104">
        <v>43.87606383</v>
      </c>
      <c r="R9" s="104">
        <v>42.372180450000002</v>
      </c>
      <c r="S9" s="104">
        <v>48.751012150000001</v>
      </c>
      <c r="T9" s="104">
        <v>45.095238100000003</v>
      </c>
      <c r="U9" s="104">
        <v>42.271146860000002</v>
      </c>
      <c r="V9" s="104">
        <v>49.512012009999999</v>
      </c>
      <c r="W9" s="104">
        <v>51.627094970000002</v>
      </c>
      <c r="X9" s="104">
        <v>43.553956829999997</v>
      </c>
      <c r="Y9" s="104">
        <v>51.142857139999997</v>
      </c>
      <c r="Z9" s="104">
        <v>41.563386520000002</v>
      </c>
      <c r="AA9" s="104">
        <v>42.458626760000001</v>
      </c>
      <c r="AB9" s="104">
        <v>37.38425565</v>
      </c>
      <c r="AC9" s="104">
        <v>33.228213879999998</v>
      </c>
      <c r="AD9" s="104">
        <v>43.75961538</v>
      </c>
      <c r="AE9" s="104">
        <v>46.334061140000003</v>
      </c>
      <c r="AF9" s="104">
        <v>42.275261319999998</v>
      </c>
      <c r="AG9" s="104">
        <v>44.79540918</v>
      </c>
      <c r="AH9" s="104">
        <v>34.922597860000003</v>
      </c>
      <c r="AI9" s="104">
        <v>34.801481619999997</v>
      </c>
      <c r="AJ9" s="104">
        <v>44.745825600000003</v>
      </c>
      <c r="AK9" s="104">
        <v>37.957550089999998</v>
      </c>
      <c r="AL9" s="104">
        <v>41.883408070000002</v>
      </c>
      <c r="AM9" s="104">
        <v>40.80537863</v>
      </c>
      <c r="AN9" s="104">
        <v>44.283950619999999</v>
      </c>
      <c r="AO9" s="104">
        <v>44.583333330000002</v>
      </c>
      <c r="AP9" s="104">
        <v>43.613965739999998</v>
      </c>
      <c r="AQ9" s="104">
        <v>41.737541530000001</v>
      </c>
      <c r="AR9" s="104">
        <v>37.674380050000003</v>
      </c>
      <c r="AS9" s="104">
        <v>45.71621622</v>
      </c>
      <c r="AT9" s="104">
        <v>35.765229890000001</v>
      </c>
      <c r="AU9" s="104">
        <v>48.392857139999997</v>
      </c>
      <c r="AV9" s="104">
        <v>48.407885299999997</v>
      </c>
      <c r="AW9" s="104">
        <v>39.993478260000003</v>
      </c>
      <c r="AX9" s="104">
        <v>34.573786409999997</v>
      </c>
      <c r="AY9" s="104">
        <v>45.52542373</v>
      </c>
      <c r="AZ9" s="104">
        <v>41.812393890000003</v>
      </c>
      <c r="BA9" s="104">
        <v>37.874781089999999</v>
      </c>
      <c r="BB9" s="104">
        <v>39.193522649999998</v>
      </c>
      <c r="BC9" s="104">
        <v>43.061111109999999</v>
      </c>
      <c r="BD9" s="104">
        <v>39.02286402</v>
      </c>
      <c r="BE9" s="104">
        <v>42.219769669999998</v>
      </c>
      <c r="BF9" s="104">
        <v>44.355357140000002</v>
      </c>
      <c r="BG9" s="104">
        <v>49.673740049999999</v>
      </c>
      <c r="BH9" s="104">
        <v>45.924242419999999</v>
      </c>
      <c r="BI9" s="104">
        <v>47.671428570000003</v>
      </c>
      <c r="BJ9" s="104">
        <v>44.120754720000001</v>
      </c>
      <c r="BK9" s="104">
        <v>37.00090041</v>
      </c>
      <c r="BL9" s="104">
        <v>44.717948720000003</v>
      </c>
      <c r="BM9" s="104">
        <v>41.303508770000001</v>
      </c>
      <c r="BN9" s="104">
        <v>46.82288947</v>
      </c>
      <c r="BO9" s="104">
        <v>42.568780490000002</v>
      </c>
      <c r="BP9" s="104">
        <v>39.404684260000003</v>
      </c>
      <c r="BQ9" s="104">
        <v>39.051282049999998</v>
      </c>
      <c r="BR9" s="104">
        <v>25.814094140000002</v>
      </c>
      <c r="BS9" s="104">
        <v>36.738366079999999</v>
      </c>
      <c r="BT9" s="104">
        <v>50.376543210000001</v>
      </c>
      <c r="BU9" s="104">
        <v>37.494241840000001</v>
      </c>
      <c r="BV9" s="104">
        <v>42.274578650000002</v>
      </c>
      <c r="BW9" s="104">
        <v>47.308695649999997</v>
      </c>
      <c r="BX9" s="104">
        <v>42.952054789999998</v>
      </c>
      <c r="BY9" s="104">
        <v>32.735033260000002</v>
      </c>
      <c r="BZ9" s="104">
        <v>50.822072069999997</v>
      </c>
      <c r="CA9" s="104">
        <v>41.360237390000002</v>
      </c>
      <c r="CB9" s="104">
        <v>41.724910389999998</v>
      </c>
      <c r="CC9" s="104">
        <v>38.880351679999997</v>
      </c>
      <c r="CD9" s="104">
        <v>44.45256534</v>
      </c>
      <c r="CE9" s="104">
        <v>40.742225859999998</v>
      </c>
      <c r="CF9" s="104">
        <v>42.859459459999997</v>
      </c>
      <c r="CG9" s="104">
        <v>40.777867530000002</v>
      </c>
      <c r="CH9" s="104">
        <v>41.417867440000002</v>
      </c>
      <c r="CI9" s="104">
        <v>42.188998589999997</v>
      </c>
      <c r="CJ9" s="104">
        <v>45.546351080000001</v>
      </c>
      <c r="CK9" s="104">
        <v>42.695205479999998</v>
      </c>
      <c r="CL9" s="104">
        <v>40.15860215</v>
      </c>
      <c r="CM9" s="104">
        <v>50.857366769999999</v>
      </c>
      <c r="CN9" s="104">
        <v>45.337209299999998</v>
      </c>
      <c r="CO9" s="104">
        <v>39.298073219999999</v>
      </c>
      <c r="CP9" s="104">
        <v>39.213333329999998</v>
      </c>
      <c r="CQ9" s="104">
        <v>38.218455849999998</v>
      </c>
      <c r="CR9" s="104">
        <v>43.234536079999998</v>
      </c>
      <c r="CS9" s="104">
        <v>47.898876399999999</v>
      </c>
      <c r="CT9" s="104">
        <v>31.303809520000001</v>
      </c>
      <c r="CU9" s="104">
        <v>37.662596399999998</v>
      </c>
      <c r="CV9" s="104">
        <v>43.75342466</v>
      </c>
      <c r="CW9" s="104">
        <v>39.241273100000001</v>
      </c>
      <c r="CX9" s="104">
        <v>43.242462310000001</v>
      </c>
      <c r="CY9" s="133">
        <v>46.151709400000001</v>
      </c>
    </row>
    <row r="10" spans="1:103" s="103" customFormat="1">
      <c r="A10" s="111" t="s">
        <v>472</v>
      </c>
      <c r="B10" s="137" t="s">
        <v>481</v>
      </c>
      <c r="C10" s="121" t="s">
        <v>480</v>
      </c>
      <c r="D10" s="103">
        <v>73</v>
      </c>
      <c r="E10" s="103">
        <v>36</v>
      </c>
      <c r="F10" s="103">
        <v>16</v>
      </c>
      <c r="G10" s="103">
        <v>69</v>
      </c>
      <c r="H10" s="103">
        <v>12</v>
      </c>
      <c r="I10" s="103">
        <v>25</v>
      </c>
      <c r="J10" s="103">
        <v>20</v>
      </c>
      <c r="K10" s="103">
        <v>70</v>
      </c>
      <c r="L10" s="103">
        <v>84</v>
      </c>
      <c r="M10" s="103">
        <v>1</v>
      </c>
      <c r="N10" s="103">
        <v>45</v>
      </c>
      <c r="O10" s="103">
        <v>40</v>
      </c>
      <c r="P10" s="103">
        <v>79</v>
      </c>
      <c r="Q10" s="103">
        <v>37</v>
      </c>
      <c r="R10" s="103">
        <v>52</v>
      </c>
      <c r="S10" s="103">
        <v>9</v>
      </c>
      <c r="T10" s="103">
        <v>27</v>
      </c>
      <c r="U10" s="103">
        <v>55</v>
      </c>
      <c r="V10" s="103">
        <v>8</v>
      </c>
      <c r="W10" s="103">
        <v>2</v>
      </c>
      <c r="X10" s="103">
        <v>42</v>
      </c>
      <c r="Y10" s="103">
        <v>3</v>
      </c>
      <c r="Z10" s="103">
        <v>62</v>
      </c>
      <c r="AA10" s="103">
        <v>51</v>
      </c>
      <c r="AB10" s="103">
        <v>90</v>
      </c>
      <c r="AC10" s="103">
        <v>97</v>
      </c>
      <c r="AD10" s="103">
        <v>38</v>
      </c>
      <c r="AE10" s="103">
        <v>18</v>
      </c>
      <c r="AF10" s="103">
        <v>53</v>
      </c>
      <c r="AG10" s="103">
        <v>28</v>
      </c>
      <c r="AH10" s="103">
        <v>94</v>
      </c>
      <c r="AI10" s="103">
        <v>95</v>
      </c>
      <c r="AJ10" s="103">
        <v>29</v>
      </c>
      <c r="AK10" s="103">
        <v>85</v>
      </c>
      <c r="AL10" s="103">
        <v>58</v>
      </c>
      <c r="AM10" s="103">
        <v>66</v>
      </c>
      <c r="AN10" s="103">
        <v>34</v>
      </c>
      <c r="AO10" s="103">
        <v>31</v>
      </c>
      <c r="AP10" s="103">
        <v>41</v>
      </c>
      <c r="AQ10" s="103">
        <v>60</v>
      </c>
      <c r="AR10" s="103">
        <v>87</v>
      </c>
      <c r="AS10" s="103">
        <v>22</v>
      </c>
      <c r="AT10" s="103">
        <v>93</v>
      </c>
      <c r="AU10" s="103">
        <v>11</v>
      </c>
      <c r="AV10" s="103">
        <v>10</v>
      </c>
      <c r="AW10" s="103">
        <v>72</v>
      </c>
      <c r="AX10" s="103">
        <v>96</v>
      </c>
      <c r="AY10" s="103">
        <v>24</v>
      </c>
      <c r="AZ10" s="103">
        <v>59</v>
      </c>
      <c r="BA10" s="103">
        <v>86</v>
      </c>
      <c r="BB10" s="103">
        <v>78</v>
      </c>
      <c r="BC10" s="103">
        <v>46</v>
      </c>
      <c r="BD10" s="103">
        <v>81</v>
      </c>
      <c r="BE10" s="103">
        <v>56</v>
      </c>
      <c r="BF10" s="103">
        <v>33</v>
      </c>
      <c r="BG10" s="103">
        <v>7</v>
      </c>
      <c r="BH10" s="103">
        <v>21</v>
      </c>
      <c r="BI10" s="103">
        <v>14</v>
      </c>
      <c r="BJ10" s="103">
        <v>35</v>
      </c>
      <c r="BK10" s="103">
        <v>91</v>
      </c>
      <c r="BL10" s="103">
        <v>30</v>
      </c>
      <c r="BM10" s="103">
        <v>65</v>
      </c>
      <c r="BN10" s="103">
        <v>17</v>
      </c>
      <c r="BO10" s="103">
        <v>50</v>
      </c>
      <c r="BP10" s="103">
        <v>74</v>
      </c>
      <c r="BQ10" s="103">
        <v>80</v>
      </c>
      <c r="BR10" s="103">
        <v>100</v>
      </c>
      <c r="BS10" s="103">
        <v>92</v>
      </c>
      <c r="BT10" s="103">
        <v>6</v>
      </c>
      <c r="BU10" s="103">
        <v>89</v>
      </c>
      <c r="BV10" s="103">
        <v>54</v>
      </c>
      <c r="BW10" s="103">
        <v>15</v>
      </c>
      <c r="BX10" s="103">
        <v>47</v>
      </c>
      <c r="BY10" s="103">
        <v>98</v>
      </c>
      <c r="BZ10" s="103">
        <v>5</v>
      </c>
      <c r="CA10" s="103">
        <v>64</v>
      </c>
      <c r="CB10" s="103">
        <v>61</v>
      </c>
      <c r="CC10" s="103">
        <v>82</v>
      </c>
      <c r="CD10" s="103">
        <v>32</v>
      </c>
      <c r="CE10" s="103">
        <v>68</v>
      </c>
      <c r="CF10" s="103">
        <v>48</v>
      </c>
      <c r="CG10" s="103">
        <v>67</v>
      </c>
      <c r="CH10" s="103">
        <v>63</v>
      </c>
      <c r="CI10" s="103">
        <v>57</v>
      </c>
      <c r="CJ10" s="103">
        <v>23</v>
      </c>
      <c r="CK10" s="103">
        <v>49</v>
      </c>
      <c r="CL10" s="103">
        <v>71</v>
      </c>
      <c r="CM10" s="103">
        <v>4</v>
      </c>
      <c r="CN10" s="103">
        <v>26</v>
      </c>
      <c r="CO10" s="103">
        <v>75</v>
      </c>
      <c r="CP10" s="103">
        <v>77</v>
      </c>
      <c r="CQ10" s="103">
        <v>83</v>
      </c>
      <c r="CR10" s="103">
        <v>44</v>
      </c>
      <c r="CS10" s="103">
        <v>13</v>
      </c>
      <c r="CT10" s="103">
        <v>99</v>
      </c>
      <c r="CU10" s="103">
        <v>88</v>
      </c>
      <c r="CV10" s="103">
        <v>39</v>
      </c>
      <c r="CW10" s="103">
        <v>76</v>
      </c>
      <c r="CX10" s="103">
        <v>43</v>
      </c>
      <c r="CY10" s="132">
        <v>19</v>
      </c>
    </row>
    <row r="11" spans="1:103" ht="15" customHeight="1">
      <c r="A11" s="96" t="s">
        <v>477</v>
      </c>
      <c r="B11" s="99">
        <v>2022</v>
      </c>
      <c r="C11" s="115">
        <v>0.21153305497623279</v>
      </c>
      <c r="D11" s="102">
        <v>0.21030298177991788</v>
      </c>
      <c r="E11" s="102">
        <v>0.18566585148955092</v>
      </c>
      <c r="F11" s="102">
        <v>0.17364771151178918</v>
      </c>
      <c r="G11" s="102">
        <v>0.21036948748510131</v>
      </c>
      <c r="H11" s="102">
        <v>0.17046230926895922</v>
      </c>
      <c r="I11" s="102">
        <v>0.15070961928362245</v>
      </c>
      <c r="J11" s="102">
        <v>0.19463746914144647</v>
      </c>
      <c r="K11" s="102">
        <v>0.19621125143513204</v>
      </c>
      <c r="L11" s="102">
        <v>0.22818220519369944</v>
      </c>
      <c r="M11" s="102">
        <v>0.14963531616381862</v>
      </c>
      <c r="N11" s="102">
        <v>0.17332845016081835</v>
      </c>
      <c r="O11" s="102">
        <v>0.19495107405477391</v>
      </c>
      <c r="P11" s="102">
        <v>0.22482319839801274</v>
      </c>
      <c r="Q11" s="102">
        <v>0.18951542291046455</v>
      </c>
      <c r="R11" s="102">
        <v>0.18173204472238014</v>
      </c>
      <c r="S11" s="102">
        <v>0.16160218940103818</v>
      </c>
      <c r="T11" s="102">
        <v>0.16934157293380162</v>
      </c>
      <c r="U11" s="102">
        <v>0.2036407796764024</v>
      </c>
      <c r="V11" s="102">
        <v>0.16877524916733153</v>
      </c>
      <c r="W11" s="102">
        <v>0.15878204025460174</v>
      </c>
      <c r="X11" s="102">
        <v>0.20094041584012931</v>
      </c>
      <c r="Y11" s="102">
        <v>0.16183574879227053</v>
      </c>
      <c r="Z11" s="102">
        <v>0.20879424778761063</v>
      </c>
      <c r="AA11" s="102">
        <v>0.206286836935167</v>
      </c>
      <c r="AB11" s="102">
        <v>0.25386826371293225</v>
      </c>
      <c r="AC11" s="102">
        <v>0.25890561660707667</v>
      </c>
      <c r="AD11" s="102">
        <v>0.19074972764187381</v>
      </c>
      <c r="AE11" s="102">
        <v>0.17459433662106269</v>
      </c>
      <c r="AF11" s="102">
        <v>0.20236988711761164</v>
      </c>
      <c r="AG11" s="102">
        <v>0.18526224335817823</v>
      </c>
      <c r="AH11" s="102">
        <v>0.27350371483974989</v>
      </c>
      <c r="AI11" s="102">
        <v>0.22651471212547011</v>
      </c>
      <c r="AJ11" s="102">
        <v>0.23116888580383249</v>
      </c>
      <c r="AK11" s="102">
        <v>0.21852494822843366</v>
      </c>
      <c r="AL11" s="102">
        <v>0.20600405454192008</v>
      </c>
      <c r="AM11" s="102">
        <v>0.21264028352037803</v>
      </c>
      <c r="AN11" s="102">
        <v>0.17233787029623698</v>
      </c>
      <c r="AO11" s="102">
        <v>0.21189216427311666</v>
      </c>
      <c r="AP11" s="102">
        <v>0.18333601933924254</v>
      </c>
      <c r="AQ11" s="102">
        <v>0.20204402515723272</v>
      </c>
      <c r="AR11" s="102">
        <v>0.20487798699348225</v>
      </c>
      <c r="AS11" s="102">
        <v>0.20880373082360884</v>
      </c>
      <c r="AT11" s="102">
        <v>0.25569705832641332</v>
      </c>
      <c r="AU11" s="102">
        <v>0.17331229680627272</v>
      </c>
      <c r="AV11" s="102">
        <v>0.17556884812999352</v>
      </c>
      <c r="AW11" s="102">
        <v>0.20436416036230765</v>
      </c>
      <c r="AX11" s="102">
        <v>0.30544868757699234</v>
      </c>
      <c r="AY11" s="102">
        <v>0.17017424756732291</v>
      </c>
      <c r="AZ11" s="102">
        <v>0.19924551543613828</v>
      </c>
      <c r="BA11" s="102">
        <v>0.16267178751561703</v>
      </c>
      <c r="BB11" s="102">
        <v>0.2257331241280093</v>
      </c>
      <c r="BC11" s="102">
        <v>0.1966840790370202</v>
      </c>
      <c r="BD11" s="102">
        <v>0.2306560166802091</v>
      </c>
      <c r="BE11" s="102">
        <v>0.21717699228556245</v>
      </c>
      <c r="BF11" s="102">
        <v>0.19039816851461147</v>
      </c>
      <c r="BG11" s="102">
        <v>0.174165034668925</v>
      </c>
      <c r="BH11" s="102">
        <v>0.16716066807809926</v>
      </c>
      <c r="BI11" s="102">
        <v>0.20049274823354407</v>
      </c>
      <c r="BJ11" s="102">
        <v>0.19096523175062774</v>
      </c>
      <c r="BK11" s="102">
        <v>0.22611001374284173</v>
      </c>
      <c r="BL11" s="102">
        <v>0.18259928286313509</v>
      </c>
      <c r="BM11" s="102">
        <v>0.21380759651307596</v>
      </c>
      <c r="BN11" s="102">
        <v>0.20080737284361749</v>
      </c>
      <c r="BO11" s="102">
        <v>0.20366209604602817</v>
      </c>
      <c r="BP11" s="102">
        <v>0.17844457840207817</v>
      </c>
      <c r="BQ11" s="102">
        <v>0.19622207422655447</v>
      </c>
      <c r="BR11" s="102">
        <v>0.30949359511552738</v>
      </c>
      <c r="BS11" s="102">
        <v>0.16511686187612112</v>
      </c>
      <c r="BT11" s="102">
        <v>0.14659468438538206</v>
      </c>
      <c r="BU11" s="102">
        <v>0.22112421114426886</v>
      </c>
      <c r="BV11" s="102">
        <v>0.19619366577036404</v>
      </c>
      <c r="BW11" s="102">
        <v>0.17933845430318232</v>
      </c>
      <c r="BX11" s="102">
        <v>0.20042523759510208</v>
      </c>
      <c r="BY11" s="102">
        <v>0.22156184480217064</v>
      </c>
      <c r="BZ11" s="102">
        <v>0.15021299254526091</v>
      </c>
      <c r="CA11" s="102">
        <v>0.20826367820361999</v>
      </c>
      <c r="CB11" s="102">
        <v>0.22366334524626635</v>
      </c>
      <c r="CC11" s="102">
        <v>0.21222641779559406</v>
      </c>
      <c r="CD11" s="102">
        <v>0.18981532312962515</v>
      </c>
      <c r="CE11" s="102">
        <v>0.21228099673807041</v>
      </c>
      <c r="CF11" s="102">
        <v>0.19756146997832763</v>
      </c>
      <c r="CG11" s="102">
        <v>0.2424373304769967</v>
      </c>
      <c r="CH11" s="102">
        <v>0.2299175642337084</v>
      </c>
      <c r="CI11" s="102">
        <v>0.20248505111554041</v>
      </c>
      <c r="CJ11" s="102">
        <v>0.17219724863900246</v>
      </c>
      <c r="CK11" s="102">
        <v>0.20332428669863456</v>
      </c>
      <c r="CL11" s="102">
        <v>0.23122909401466088</v>
      </c>
      <c r="CM11" s="102">
        <v>0.15837241883413536</v>
      </c>
      <c r="CN11" s="102">
        <v>0.1891891891891892</v>
      </c>
      <c r="CO11" s="102">
        <v>0.21376356968808943</v>
      </c>
      <c r="CP11" s="102">
        <v>0.22976332775519961</v>
      </c>
      <c r="CQ11" s="102">
        <v>0.21483376175981939</v>
      </c>
      <c r="CR11" s="102">
        <v>0.17941208973367223</v>
      </c>
      <c r="CS11" s="102">
        <v>0.21770627528459874</v>
      </c>
      <c r="CT11" s="102">
        <v>0.12028332260141661</v>
      </c>
      <c r="CU11" s="102">
        <v>0.24701060585054763</v>
      </c>
      <c r="CV11" s="102">
        <v>0.19385117252415832</v>
      </c>
      <c r="CW11" s="102">
        <v>0.22467219832001639</v>
      </c>
      <c r="CX11" s="102">
        <v>0.1981899230041875</v>
      </c>
      <c r="CY11" s="130">
        <v>0.17982832618025751</v>
      </c>
    </row>
    <row r="12" spans="1:103">
      <c r="A12" s="95"/>
      <c r="B12" s="113" t="s">
        <v>481</v>
      </c>
      <c r="C12" s="120" t="s">
        <v>480</v>
      </c>
      <c r="D12" s="101">
        <v>34</v>
      </c>
      <c r="E12" s="101">
        <v>68</v>
      </c>
      <c r="F12" s="101">
        <v>80</v>
      </c>
      <c r="G12" s="101">
        <v>33</v>
      </c>
      <c r="H12" s="101">
        <v>85</v>
      </c>
      <c r="I12" s="101">
        <v>96</v>
      </c>
      <c r="J12" s="101">
        <v>60</v>
      </c>
      <c r="K12" s="101">
        <v>57</v>
      </c>
      <c r="L12" s="101">
        <v>14</v>
      </c>
      <c r="M12" s="101">
        <v>98</v>
      </c>
      <c r="N12" s="101">
        <v>81</v>
      </c>
      <c r="O12" s="101">
        <v>59</v>
      </c>
      <c r="P12" s="101">
        <v>18</v>
      </c>
      <c r="Q12" s="101">
        <v>66</v>
      </c>
      <c r="R12" s="101">
        <v>72</v>
      </c>
      <c r="S12" s="101">
        <v>93</v>
      </c>
      <c r="T12" s="101">
        <v>87</v>
      </c>
      <c r="U12" s="101">
        <v>43</v>
      </c>
      <c r="V12" s="101">
        <v>88</v>
      </c>
      <c r="W12" s="101">
        <v>94</v>
      </c>
      <c r="X12" s="101">
        <v>48</v>
      </c>
      <c r="Y12" s="101">
        <v>92</v>
      </c>
      <c r="Z12" s="101">
        <v>36</v>
      </c>
      <c r="AA12" s="101">
        <v>38</v>
      </c>
      <c r="AB12" s="101">
        <v>6</v>
      </c>
      <c r="AC12" s="101">
        <v>4</v>
      </c>
      <c r="AD12" s="101">
        <v>63</v>
      </c>
      <c r="AE12" s="101">
        <v>78</v>
      </c>
      <c r="AF12" s="101">
        <v>46</v>
      </c>
      <c r="AG12" s="101">
        <v>69</v>
      </c>
      <c r="AH12" s="101">
        <v>3</v>
      </c>
      <c r="AI12" s="101">
        <v>15</v>
      </c>
      <c r="AJ12" s="101">
        <v>10</v>
      </c>
      <c r="AK12" s="101">
        <v>23</v>
      </c>
      <c r="AL12" s="101">
        <v>39</v>
      </c>
      <c r="AM12" s="101">
        <v>29</v>
      </c>
      <c r="AN12" s="101">
        <v>83</v>
      </c>
      <c r="AO12" s="101">
        <v>32</v>
      </c>
      <c r="AP12" s="101">
        <v>70</v>
      </c>
      <c r="AQ12" s="101">
        <v>47</v>
      </c>
      <c r="AR12" s="101">
        <v>40</v>
      </c>
      <c r="AS12" s="101">
        <v>35</v>
      </c>
      <c r="AT12" s="101">
        <v>5</v>
      </c>
      <c r="AU12" s="101">
        <v>82</v>
      </c>
      <c r="AV12" s="101">
        <v>77</v>
      </c>
      <c r="AW12" s="101">
        <v>41</v>
      </c>
      <c r="AX12" s="101">
        <v>2</v>
      </c>
      <c r="AY12" s="101">
        <v>86</v>
      </c>
      <c r="AZ12" s="101">
        <v>52</v>
      </c>
      <c r="BA12" s="101">
        <v>91</v>
      </c>
      <c r="BB12" s="101">
        <v>17</v>
      </c>
      <c r="BC12" s="101">
        <v>55</v>
      </c>
      <c r="BD12" s="101">
        <v>11</v>
      </c>
      <c r="BE12" s="101">
        <v>25</v>
      </c>
      <c r="BF12" s="101">
        <v>64</v>
      </c>
      <c r="BG12" s="101">
        <v>79</v>
      </c>
      <c r="BH12" s="101">
        <v>89</v>
      </c>
      <c r="BI12" s="101">
        <v>50</v>
      </c>
      <c r="BJ12" s="101">
        <v>62</v>
      </c>
      <c r="BK12" s="101">
        <v>16</v>
      </c>
      <c r="BL12" s="101">
        <v>71</v>
      </c>
      <c r="BM12" s="101">
        <v>27</v>
      </c>
      <c r="BN12" s="101">
        <v>49</v>
      </c>
      <c r="BO12" s="101">
        <v>42</v>
      </c>
      <c r="BP12" s="101">
        <v>76</v>
      </c>
      <c r="BQ12" s="101">
        <v>56</v>
      </c>
      <c r="BR12" s="101">
        <v>1</v>
      </c>
      <c r="BS12" s="101">
        <v>90</v>
      </c>
      <c r="BT12" s="101">
        <v>99</v>
      </c>
      <c r="BU12" s="101">
        <v>22</v>
      </c>
      <c r="BV12" s="101">
        <v>58</v>
      </c>
      <c r="BW12" s="101">
        <v>75</v>
      </c>
      <c r="BX12" s="101">
        <v>51</v>
      </c>
      <c r="BY12" s="101">
        <v>21</v>
      </c>
      <c r="BZ12" s="101">
        <v>97</v>
      </c>
      <c r="CA12" s="101">
        <v>37</v>
      </c>
      <c r="CB12" s="101">
        <v>20</v>
      </c>
      <c r="CC12" s="101">
        <v>31</v>
      </c>
      <c r="CD12" s="101">
        <v>65</v>
      </c>
      <c r="CE12" s="101">
        <v>30</v>
      </c>
      <c r="CF12" s="101">
        <v>54</v>
      </c>
      <c r="CG12" s="101">
        <v>8</v>
      </c>
      <c r="CH12" s="101">
        <v>12</v>
      </c>
      <c r="CI12" s="101">
        <v>45</v>
      </c>
      <c r="CJ12" s="101">
        <v>84</v>
      </c>
      <c r="CK12" s="101">
        <v>44</v>
      </c>
      <c r="CL12" s="101">
        <v>9</v>
      </c>
      <c r="CM12" s="101">
        <v>95</v>
      </c>
      <c r="CN12" s="101">
        <v>67</v>
      </c>
      <c r="CO12" s="101">
        <v>28</v>
      </c>
      <c r="CP12" s="101">
        <v>13</v>
      </c>
      <c r="CQ12" s="101">
        <v>26</v>
      </c>
      <c r="CR12" s="101">
        <v>74</v>
      </c>
      <c r="CS12" s="101">
        <v>24</v>
      </c>
      <c r="CT12" s="101">
        <v>100</v>
      </c>
      <c r="CU12" s="101">
        <v>7</v>
      </c>
      <c r="CV12" s="101">
        <v>61</v>
      </c>
      <c r="CW12" s="101">
        <v>19</v>
      </c>
      <c r="CX12" s="101">
        <v>53</v>
      </c>
      <c r="CY12" s="131">
        <v>73</v>
      </c>
    </row>
    <row r="13" spans="1:103">
      <c r="A13" s="95" t="s">
        <v>472</v>
      </c>
      <c r="B13" s="99">
        <v>2021</v>
      </c>
      <c r="C13" s="115">
        <v>0.21391828635513024</v>
      </c>
      <c r="D13" s="102">
        <v>0.21245328288654086</v>
      </c>
      <c r="E13" s="102">
        <v>0.1878821413750173</v>
      </c>
      <c r="F13" s="102">
        <v>0.17296149228922339</v>
      </c>
      <c r="G13" s="102">
        <v>0.21146822498173851</v>
      </c>
      <c r="H13" s="102">
        <v>0.17228860989260325</v>
      </c>
      <c r="I13" s="102">
        <v>0.15172995780590717</v>
      </c>
      <c r="J13" s="102">
        <v>0.19582955575702629</v>
      </c>
      <c r="K13" s="102">
        <v>0.19638595294919878</v>
      </c>
      <c r="L13" s="102">
        <v>0.22765979632268604</v>
      </c>
      <c r="M13" s="102">
        <v>0.15260912606562163</v>
      </c>
      <c r="N13" s="102">
        <v>0.17634124890061564</v>
      </c>
      <c r="O13" s="102">
        <v>0.19597156125047532</v>
      </c>
      <c r="P13" s="102">
        <v>0.22916370436438688</v>
      </c>
      <c r="Q13" s="102">
        <v>0.19104164847638172</v>
      </c>
      <c r="R13" s="102">
        <v>0.1845448466902283</v>
      </c>
      <c r="S13" s="102">
        <v>0.16359881742954346</v>
      </c>
      <c r="T13" s="102">
        <v>0.17110973341599503</v>
      </c>
      <c r="U13" s="102">
        <v>0.20633812820782044</v>
      </c>
      <c r="V13" s="102">
        <v>0.17297130435901065</v>
      </c>
      <c r="W13" s="102">
        <v>0.15980327641741418</v>
      </c>
      <c r="X13" s="102">
        <v>0.20124633431085043</v>
      </c>
      <c r="Y13" s="102">
        <v>0.16202783300198806</v>
      </c>
      <c r="Z13" s="102">
        <v>0.21044151142320047</v>
      </c>
      <c r="AA13" s="102">
        <v>0.20780010951791836</v>
      </c>
      <c r="AB13" s="102">
        <v>0.25366530840524132</v>
      </c>
      <c r="AC13" s="102">
        <v>0.25922727544373392</v>
      </c>
      <c r="AD13" s="102">
        <v>0.19279986350452141</v>
      </c>
      <c r="AE13" s="102">
        <v>0.1779497616624712</v>
      </c>
      <c r="AF13" s="102">
        <v>0.20483521911975724</v>
      </c>
      <c r="AG13" s="102">
        <v>0.18693251392001478</v>
      </c>
      <c r="AH13" s="102">
        <v>0.27187891928661012</v>
      </c>
      <c r="AI13" s="102">
        <v>0.22725192667278837</v>
      </c>
      <c r="AJ13" s="102">
        <v>0.23276650590387493</v>
      </c>
      <c r="AK13" s="102">
        <v>0.22092199777425556</v>
      </c>
      <c r="AL13" s="102">
        <v>0.20837355897552387</v>
      </c>
      <c r="AM13" s="102">
        <v>0.2147948154771723</v>
      </c>
      <c r="AN13" s="102">
        <v>0.1735195750541019</v>
      </c>
      <c r="AO13" s="102">
        <v>0.2126270867327727</v>
      </c>
      <c r="AP13" s="102">
        <v>0.18594691418335776</v>
      </c>
      <c r="AQ13" s="102">
        <v>0.20415275868839583</v>
      </c>
      <c r="AR13" s="102">
        <v>0.20709782435935614</v>
      </c>
      <c r="AS13" s="102">
        <v>0.20945000313329015</v>
      </c>
      <c r="AT13" s="102">
        <v>0.25841880056656802</v>
      </c>
      <c r="AU13" s="102">
        <v>0.17419034341297693</v>
      </c>
      <c r="AV13" s="102">
        <v>0.17815651403652222</v>
      </c>
      <c r="AW13" s="102">
        <v>0.20587791253585627</v>
      </c>
      <c r="AX13" s="102">
        <v>0.30882268636181232</v>
      </c>
      <c r="AY13" s="102">
        <v>0.16934404283801874</v>
      </c>
      <c r="AZ13" s="102">
        <v>0.20231195731771107</v>
      </c>
      <c r="BA13" s="102">
        <v>0.16397432034672169</v>
      </c>
      <c r="BB13" s="102">
        <v>0.23016408081259068</v>
      </c>
      <c r="BC13" s="102">
        <v>0.19716105957304125</v>
      </c>
      <c r="BD13" s="102">
        <v>0.23356358318553783</v>
      </c>
      <c r="BE13" s="102">
        <v>0.21769527043060805</v>
      </c>
      <c r="BF13" s="102">
        <v>0.19384357516591541</v>
      </c>
      <c r="BG13" s="102">
        <v>0.17515362009083624</v>
      </c>
      <c r="BH13" s="102">
        <v>0.16958264560245226</v>
      </c>
      <c r="BI13" s="102">
        <v>0.20084741859715377</v>
      </c>
      <c r="BJ13" s="102">
        <v>0.19228861330326943</v>
      </c>
      <c r="BK13" s="102">
        <v>0.22917960589464176</v>
      </c>
      <c r="BL13" s="102">
        <v>0.18198975465084929</v>
      </c>
      <c r="BM13" s="102">
        <v>0.21630033067496596</v>
      </c>
      <c r="BN13" s="102">
        <v>0.20176292929591044</v>
      </c>
      <c r="BO13" s="102">
        <v>0.20471844905168426</v>
      </c>
      <c r="BP13" s="102">
        <v>0.18115127622024568</v>
      </c>
      <c r="BQ13" s="102">
        <v>0.19671350321505121</v>
      </c>
      <c r="BR13" s="102">
        <v>0.3075784401938873</v>
      </c>
      <c r="BS13" s="102">
        <v>0.16857005949766402</v>
      </c>
      <c r="BT13" s="102">
        <v>0.14843492586490939</v>
      </c>
      <c r="BU13" s="102">
        <v>0.22251675134378912</v>
      </c>
      <c r="BV13" s="102">
        <v>0.19718517306276082</v>
      </c>
      <c r="BW13" s="102">
        <v>0.18050906826496457</v>
      </c>
      <c r="BX13" s="102">
        <v>0.20082471058293208</v>
      </c>
      <c r="BY13" s="102">
        <v>0.22275599614743122</v>
      </c>
      <c r="BZ13" s="102">
        <v>0.15197552355330485</v>
      </c>
      <c r="CA13" s="102">
        <v>0.21096824980320125</v>
      </c>
      <c r="CB13" s="102">
        <v>0.22403766921718657</v>
      </c>
      <c r="CC13" s="102">
        <v>0.21505026429432098</v>
      </c>
      <c r="CD13" s="102">
        <v>0.19126798590760924</v>
      </c>
      <c r="CE13" s="102">
        <v>0.21481291055832549</v>
      </c>
      <c r="CF13" s="102">
        <v>0.19863504627754058</v>
      </c>
      <c r="CG13" s="102">
        <v>0.24327290812739027</v>
      </c>
      <c r="CH13" s="102">
        <v>0.23027136155810224</v>
      </c>
      <c r="CI13" s="102">
        <v>0.2037769206043073</v>
      </c>
      <c r="CJ13" s="102">
        <v>0.17332671838354682</v>
      </c>
      <c r="CK13" s="102">
        <v>0.20488798370672098</v>
      </c>
      <c r="CL13" s="102">
        <v>0.23202219219005618</v>
      </c>
      <c r="CM13" s="102">
        <v>0.15909714808601494</v>
      </c>
      <c r="CN13" s="102">
        <v>0.18832634633989037</v>
      </c>
      <c r="CO13" s="102">
        <v>0.21922843919868454</v>
      </c>
      <c r="CP13" s="102">
        <v>0.22999809958190803</v>
      </c>
      <c r="CQ13" s="102">
        <v>0.21940128377875831</v>
      </c>
      <c r="CR13" s="102">
        <v>0.18014083738195316</v>
      </c>
      <c r="CS13" s="102">
        <v>0.21667591051950452</v>
      </c>
      <c r="CT13" s="102">
        <v>0.12252279125263335</v>
      </c>
      <c r="CU13" s="102">
        <v>0.24794563026512997</v>
      </c>
      <c r="CV13" s="102">
        <v>0.19453027012144758</v>
      </c>
      <c r="CW13" s="102">
        <v>0.22563997751775586</v>
      </c>
      <c r="CX13" s="102">
        <v>0.19926647069927997</v>
      </c>
      <c r="CY13" s="130">
        <v>0.18014765317669881</v>
      </c>
    </row>
    <row r="14" spans="1:103" s="103" customFormat="1">
      <c r="A14" s="111" t="s">
        <v>472</v>
      </c>
      <c r="B14" s="137" t="s">
        <v>481</v>
      </c>
      <c r="C14" s="121" t="s">
        <v>480</v>
      </c>
      <c r="D14" s="103">
        <v>33</v>
      </c>
      <c r="E14" s="103">
        <v>68</v>
      </c>
      <c r="F14" s="103">
        <v>85</v>
      </c>
      <c r="G14" s="103">
        <v>34</v>
      </c>
      <c r="H14" s="103">
        <v>86</v>
      </c>
      <c r="I14" s="103">
        <v>98</v>
      </c>
      <c r="J14" s="103">
        <v>60</v>
      </c>
      <c r="K14" s="103">
        <v>58</v>
      </c>
      <c r="L14" s="103">
        <v>17</v>
      </c>
      <c r="M14" s="103">
        <v>96</v>
      </c>
      <c r="N14" s="103">
        <v>79</v>
      </c>
      <c r="O14" s="103">
        <v>59</v>
      </c>
      <c r="P14" s="103">
        <v>16</v>
      </c>
      <c r="Q14" s="103">
        <v>66</v>
      </c>
      <c r="R14" s="103">
        <v>71</v>
      </c>
      <c r="S14" s="103">
        <v>92</v>
      </c>
      <c r="T14" s="103">
        <v>87</v>
      </c>
      <c r="U14" s="103">
        <v>41</v>
      </c>
      <c r="V14" s="103">
        <v>84</v>
      </c>
      <c r="W14" s="103">
        <v>94</v>
      </c>
      <c r="X14" s="103">
        <v>50</v>
      </c>
      <c r="Y14" s="103">
        <v>93</v>
      </c>
      <c r="Z14" s="103">
        <v>36</v>
      </c>
      <c r="AA14" s="103">
        <v>39</v>
      </c>
      <c r="AB14" s="103">
        <v>6</v>
      </c>
      <c r="AC14" s="103">
        <v>4</v>
      </c>
      <c r="AD14" s="103">
        <v>63</v>
      </c>
      <c r="AE14" s="103">
        <v>78</v>
      </c>
      <c r="AF14" s="103">
        <v>44</v>
      </c>
      <c r="AG14" s="103">
        <v>69</v>
      </c>
      <c r="AH14" s="103">
        <v>3</v>
      </c>
      <c r="AI14" s="103">
        <v>18</v>
      </c>
      <c r="AJ14" s="103">
        <v>10</v>
      </c>
      <c r="AK14" s="103">
        <v>23</v>
      </c>
      <c r="AL14" s="103">
        <v>38</v>
      </c>
      <c r="AM14" s="103">
        <v>31</v>
      </c>
      <c r="AN14" s="103">
        <v>82</v>
      </c>
      <c r="AO14" s="103">
        <v>32</v>
      </c>
      <c r="AP14" s="103">
        <v>70</v>
      </c>
      <c r="AQ14" s="103">
        <v>46</v>
      </c>
      <c r="AR14" s="103">
        <v>40</v>
      </c>
      <c r="AS14" s="103">
        <v>37</v>
      </c>
      <c r="AT14" s="103">
        <v>5</v>
      </c>
      <c r="AU14" s="103">
        <v>81</v>
      </c>
      <c r="AV14" s="103">
        <v>77</v>
      </c>
      <c r="AW14" s="103">
        <v>42</v>
      </c>
      <c r="AX14" s="103">
        <v>1</v>
      </c>
      <c r="AY14" s="103">
        <v>89</v>
      </c>
      <c r="AZ14" s="103">
        <v>48</v>
      </c>
      <c r="BA14" s="103">
        <v>91</v>
      </c>
      <c r="BB14" s="103">
        <v>13</v>
      </c>
      <c r="BC14" s="103">
        <v>56</v>
      </c>
      <c r="BD14" s="103">
        <v>9</v>
      </c>
      <c r="BE14" s="103">
        <v>26</v>
      </c>
      <c r="BF14" s="103">
        <v>62</v>
      </c>
      <c r="BG14" s="103">
        <v>80</v>
      </c>
      <c r="BH14" s="103">
        <v>88</v>
      </c>
      <c r="BI14" s="103">
        <v>51</v>
      </c>
      <c r="BJ14" s="103">
        <v>64</v>
      </c>
      <c r="BK14" s="103">
        <v>15</v>
      </c>
      <c r="BL14" s="103">
        <v>72</v>
      </c>
      <c r="BM14" s="103">
        <v>28</v>
      </c>
      <c r="BN14" s="103">
        <v>49</v>
      </c>
      <c r="BO14" s="103">
        <v>45</v>
      </c>
      <c r="BP14" s="103">
        <v>73</v>
      </c>
      <c r="BQ14" s="103">
        <v>57</v>
      </c>
      <c r="BR14" s="103">
        <v>2</v>
      </c>
      <c r="BS14" s="103">
        <v>90</v>
      </c>
      <c r="BT14" s="103">
        <v>99</v>
      </c>
      <c r="BU14" s="103">
        <v>22</v>
      </c>
      <c r="BV14" s="103">
        <v>55</v>
      </c>
      <c r="BW14" s="103">
        <v>74</v>
      </c>
      <c r="BX14" s="103">
        <v>52</v>
      </c>
      <c r="BY14" s="103">
        <v>21</v>
      </c>
      <c r="BZ14" s="103">
        <v>97</v>
      </c>
      <c r="CA14" s="103">
        <v>35</v>
      </c>
      <c r="CB14" s="103">
        <v>20</v>
      </c>
      <c r="CC14" s="103">
        <v>29</v>
      </c>
      <c r="CD14" s="103">
        <v>65</v>
      </c>
      <c r="CE14" s="103">
        <v>30</v>
      </c>
      <c r="CF14" s="103">
        <v>54</v>
      </c>
      <c r="CG14" s="103">
        <v>8</v>
      </c>
      <c r="CH14" s="103">
        <v>12</v>
      </c>
      <c r="CI14" s="103">
        <v>47</v>
      </c>
      <c r="CJ14" s="103">
        <v>83</v>
      </c>
      <c r="CK14" s="103">
        <v>43</v>
      </c>
      <c r="CL14" s="103">
        <v>11</v>
      </c>
      <c r="CM14" s="103">
        <v>95</v>
      </c>
      <c r="CN14" s="103">
        <v>67</v>
      </c>
      <c r="CO14" s="103">
        <v>25</v>
      </c>
      <c r="CP14" s="103">
        <v>14</v>
      </c>
      <c r="CQ14" s="103">
        <v>24</v>
      </c>
      <c r="CR14" s="103">
        <v>76</v>
      </c>
      <c r="CS14" s="103">
        <v>27</v>
      </c>
      <c r="CT14" s="103">
        <v>100</v>
      </c>
      <c r="CU14" s="103">
        <v>7</v>
      </c>
      <c r="CV14" s="103">
        <v>61</v>
      </c>
      <c r="CW14" s="103">
        <v>19</v>
      </c>
      <c r="CX14" s="103">
        <v>53</v>
      </c>
      <c r="CY14" s="132">
        <v>75</v>
      </c>
    </row>
    <row r="15" spans="1:103" ht="15" customHeight="1">
      <c r="A15" s="96" t="s">
        <v>230</v>
      </c>
      <c r="B15" s="99">
        <v>2022</v>
      </c>
      <c r="C15" s="115">
        <v>0.17502212964345101</v>
      </c>
      <c r="D15" s="102">
        <v>0.18280701353066989</v>
      </c>
      <c r="E15" s="102">
        <v>0.21267785682525567</v>
      </c>
      <c r="F15" s="102">
        <v>0.26916319926028665</v>
      </c>
      <c r="G15" s="102">
        <v>0.19441642981571469</v>
      </c>
      <c r="H15" s="102">
        <v>0.26835193198208457</v>
      </c>
      <c r="I15" s="102">
        <v>0.2263460238792521</v>
      </c>
      <c r="J15" s="102">
        <v>0.2613605193380269</v>
      </c>
      <c r="K15" s="102">
        <v>0.20809414466130885</v>
      </c>
      <c r="L15" s="102">
        <v>0.1975663402866468</v>
      </c>
      <c r="M15" s="102">
        <v>0.32285143052198206</v>
      </c>
      <c r="N15" s="102">
        <v>0.21772664145305809</v>
      </c>
      <c r="O15" s="102">
        <v>0.21727751722540675</v>
      </c>
      <c r="P15" s="102">
        <v>0.14178347823882792</v>
      </c>
      <c r="Q15" s="102">
        <v>0.20844069747079277</v>
      </c>
      <c r="R15" s="102">
        <v>0.1847640704945992</v>
      </c>
      <c r="S15" s="102">
        <v>0.27221751223357576</v>
      </c>
      <c r="T15" s="102">
        <v>0.23176099230871827</v>
      </c>
      <c r="U15" s="102">
        <v>0.19494363415561636</v>
      </c>
      <c r="V15" s="102">
        <v>0.28249939845243976</v>
      </c>
      <c r="W15" s="102">
        <v>0.31742645793910201</v>
      </c>
      <c r="X15" s="102">
        <v>0.25214899713467048</v>
      </c>
      <c r="Y15" s="102">
        <v>0.32071926999463229</v>
      </c>
      <c r="Z15" s="102">
        <v>0.19498656763590391</v>
      </c>
      <c r="AA15" s="102">
        <v>0.20808603040016543</v>
      </c>
      <c r="AB15" s="102">
        <v>0.18513585242010597</v>
      </c>
      <c r="AC15" s="102">
        <v>0.14306384301720737</v>
      </c>
      <c r="AD15" s="102">
        <v>0.17655409197451388</v>
      </c>
      <c r="AE15" s="102">
        <v>0.23859900307561777</v>
      </c>
      <c r="AF15" s="102">
        <v>0.19097057809111262</v>
      </c>
      <c r="AG15" s="102">
        <v>0.22102062279939641</v>
      </c>
      <c r="AH15" s="102">
        <v>0.148484650412881</v>
      </c>
      <c r="AI15" s="102">
        <v>0.13330004843252036</v>
      </c>
      <c r="AJ15" s="102">
        <v>0.23280957489325005</v>
      </c>
      <c r="AK15" s="102">
        <v>0.16993437116864651</v>
      </c>
      <c r="AL15" s="102">
        <v>0.18642561581826766</v>
      </c>
      <c r="AM15" s="102">
        <v>0.17185836053134201</v>
      </c>
      <c r="AN15" s="102">
        <v>0.22758206565252201</v>
      </c>
      <c r="AO15" s="102">
        <v>0.25396825396825395</v>
      </c>
      <c r="AP15" s="102">
        <v>0.18660757453666399</v>
      </c>
      <c r="AQ15" s="102">
        <v>0.18587853773584906</v>
      </c>
      <c r="AR15" s="102">
        <v>0.16571005670899636</v>
      </c>
      <c r="AS15" s="102">
        <v>0.23307096583595349</v>
      </c>
      <c r="AT15" s="102">
        <v>0.14049192013462769</v>
      </c>
      <c r="AU15" s="102">
        <v>0.26681328488557404</v>
      </c>
      <c r="AV15" s="102">
        <v>0.28264812830615293</v>
      </c>
      <c r="AW15" s="102">
        <v>0.21424527816375893</v>
      </c>
      <c r="AX15" s="102">
        <v>0.11346536529896711</v>
      </c>
      <c r="AY15" s="102">
        <v>0.23466847703100249</v>
      </c>
      <c r="AZ15" s="102">
        <v>0.17200708291631381</v>
      </c>
      <c r="BA15" s="102">
        <v>0.21222988292998934</v>
      </c>
      <c r="BB15" s="102">
        <v>0.14321292436879826</v>
      </c>
      <c r="BC15" s="102">
        <v>0.24471950942539178</v>
      </c>
      <c r="BD15" s="102">
        <v>0.18056939610897327</v>
      </c>
      <c r="BE15" s="102">
        <v>0.21640738093929232</v>
      </c>
      <c r="BF15" s="102">
        <v>0.19302419535844145</v>
      </c>
      <c r="BG15" s="102">
        <v>0.30045519504578416</v>
      </c>
      <c r="BH15" s="102">
        <v>0.24648318042813455</v>
      </c>
      <c r="BI15" s="102">
        <v>0.26073819263666792</v>
      </c>
      <c r="BJ15" s="102">
        <v>0.22068903114891306</v>
      </c>
      <c r="BK15" s="102">
        <v>0.12593967871019923</v>
      </c>
      <c r="BL15" s="102">
        <v>0.24511196806711319</v>
      </c>
      <c r="BM15" s="102">
        <v>0.22190224159402241</v>
      </c>
      <c r="BN15" s="102">
        <v>0.27449708610040852</v>
      </c>
      <c r="BO15" s="102">
        <v>0.20411355857463831</v>
      </c>
      <c r="BP15" s="102">
        <v>0.18697931800144849</v>
      </c>
      <c r="BQ15" s="102">
        <v>0.20760428649270449</v>
      </c>
      <c r="BR15" s="102">
        <v>0.10282293786663474</v>
      </c>
      <c r="BS15" s="102">
        <v>0.16319114698744328</v>
      </c>
      <c r="BT15" s="102">
        <v>0.30548172757475084</v>
      </c>
      <c r="BU15" s="102">
        <v>0.16953671542488136</v>
      </c>
      <c r="BV15" s="102">
        <v>0.19983254705588743</v>
      </c>
      <c r="BW15" s="102">
        <v>0.28421382661859224</v>
      </c>
      <c r="BX15" s="102">
        <v>0.21115864436304019</v>
      </c>
      <c r="BY15" s="102">
        <v>0.14635908217979363</v>
      </c>
      <c r="BZ15" s="102">
        <v>0.30724174653887115</v>
      </c>
      <c r="CA15" s="102">
        <v>0.18896662745340845</v>
      </c>
      <c r="CB15" s="102">
        <v>0.19154576223047975</v>
      </c>
      <c r="CC15" s="102">
        <v>0.17878809570679505</v>
      </c>
      <c r="CD15" s="102">
        <v>0.21671534289290498</v>
      </c>
      <c r="CE15" s="102">
        <v>0.1907724383764334</v>
      </c>
      <c r="CF15" s="102">
        <v>0.21797090602928107</v>
      </c>
      <c r="CG15" s="102">
        <v>0.19432303094172729</v>
      </c>
      <c r="CH15" s="102">
        <v>0.20539743666887297</v>
      </c>
      <c r="CI15" s="102">
        <v>0.20361023596733749</v>
      </c>
      <c r="CJ15" s="102">
        <v>0.21737559014208588</v>
      </c>
      <c r="CK15" s="102">
        <v>0.2033524109515841</v>
      </c>
      <c r="CL15" s="102">
        <v>0.20083979787915451</v>
      </c>
      <c r="CM15" s="102">
        <v>0.32652128890783944</v>
      </c>
      <c r="CN15" s="102">
        <v>0.23868446760013026</v>
      </c>
      <c r="CO15" s="102">
        <v>0.14282880942936477</v>
      </c>
      <c r="CP15" s="102">
        <v>0.19242170690891705</v>
      </c>
      <c r="CQ15" s="102">
        <v>0.13019189718442806</v>
      </c>
      <c r="CR15" s="102">
        <v>0.24870151397944523</v>
      </c>
      <c r="CS15" s="102">
        <v>0.27697807884090697</v>
      </c>
      <c r="CT15" s="102">
        <v>0.18226474105418083</v>
      </c>
      <c r="CU15" s="102">
        <v>0.17386143075003466</v>
      </c>
      <c r="CV15" s="102">
        <v>0.22131778174432204</v>
      </c>
      <c r="CW15" s="102">
        <v>0.18601464863757428</v>
      </c>
      <c r="CX15" s="102">
        <v>0.20642982574631907</v>
      </c>
      <c r="CY15" s="130">
        <v>0.25498927038626612</v>
      </c>
    </row>
    <row r="16" spans="1:103">
      <c r="A16" s="95" t="s">
        <v>472</v>
      </c>
      <c r="B16" s="113" t="s">
        <v>481</v>
      </c>
      <c r="C16" s="120" t="s">
        <v>480</v>
      </c>
      <c r="D16" s="101">
        <v>77</v>
      </c>
      <c r="E16" s="101">
        <v>45</v>
      </c>
      <c r="F16" s="101">
        <v>14</v>
      </c>
      <c r="G16" s="101">
        <v>62</v>
      </c>
      <c r="H16" s="101">
        <v>15</v>
      </c>
      <c r="I16" s="101">
        <v>33</v>
      </c>
      <c r="J16" s="101">
        <v>17</v>
      </c>
      <c r="K16" s="101">
        <v>49</v>
      </c>
      <c r="L16" s="101">
        <v>59</v>
      </c>
      <c r="M16" s="101">
        <v>2</v>
      </c>
      <c r="N16" s="101">
        <v>39</v>
      </c>
      <c r="O16" s="101">
        <v>41</v>
      </c>
      <c r="P16" s="101">
        <v>94</v>
      </c>
      <c r="Q16" s="101">
        <v>48</v>
      </c>
      <c r="R16" s="101">
        <v>76</v>
      </c>
      <c r="S16" s="101">
        <v>13</v>
      </c>
      <c r="T16" s="101">
        <v>31</v>
      </c>
      <c r="U16" s="101">
        <v>61</v>
      </c>
      <c r="V16" s="101">
        <v>10</v>
      </c>
      <c r="W16" s="101">
        <v>4</v>
      </c>
      <c r="X16" s="101">
        <v>21</v>
      </c>
      <c r="Y16" s="101">
        <v>3</v>
      </c>
      <c r="Z16" s="101">
        <v>60</v>
      </c>
      <c r="AA16" s="101">
        <v>50</v>
      </c>
      <c r="AB16" s="101">
        <v>75</v>
      </c>
      <c r="AC16" s="101">
        <v>92</v>
      </c>
      <c r="AD16" s="101">
        <v>81</v>
      </c>
      <c r="AE16" s="101">
        <v>27</v>
      </c>
      <c r="AF16" s="101">
        <v>67</v>
      </c>
      <c r="AG16" s="101">
        <v>36</v>
      </c>
      <c r="AH16" s="101">
        <v>89</v>
      </c>
      <c r="AI16" s="101">
        <v>96</v>
      </c>
      <c r="AJ16" s="101">
        <v>30</v>
      </c>
      <c r="AK16" s="101">
        <v>85</v>
      </c>
      <c r="AL16" s="101">
        <v>72</v>
      </c>
      <c r="AM16" s="101">
        <v>84</v>
      </c>
      <c r="AN16" s="101">
        <v>32</v>
      </c>
      <c r="AO16" s="101">
        <v>20</v>
      </c>
      <c r="AP16" s="101">
        <v>71</v>
      </c>
      <c r="AQ16" s="101">
        <v>74</v>
      </c>
      <c r="AR16" s="101">
        <v>87</v>
      </c>
      <c r="AS16" s="101">
        <v>29</v>
      </c>
      <c r="AT16" s="101">
        <v>95</v>
      </c>
      <c r="AU16" s="101">
        <v>16</v>
      </c>
      <c r="AV16" s="101">
        <v>9</v>
      </c>
      <c r="AW16" s="101">
        <v>44</v>
      </c>
      <c r="AX16" s="101">
        <v>99</v>
      </c>
      <c r="AY16" s="101">
        <v>28</v>
      </c>
      <c r="AZ16" s="101">
        <v>83</v>
      </c>
      <c r="BA16" s="101">
        <v>46</v>
      </c>
      <c r="BB16" s="101">
        <v>91</v>
      </c>
      <c r="BC16" s="101">
        <v>25</v>
      </c>
      <c r="BD16" s="101">
        <v>79</v>
      </c>
      <c r="BE16" s="101">
        <v>43</v>
      </c>
      <c r="BF16" s="101">
        <v>64</v>
      </c>
      <c r="BG16" s="101">
        <v>7</v>
      </c>
      <c r="BH16" s="101">
        <v>23</v>
      </c>
      <c r="BI16" s="101">
        <v>18</v>
      </c>
      <c r="BJ16" s="101">
        <v>37</v>
      </c>
      <c r="BK16" s="101">
        <v>98</v>
      </c>
      <c r="BL16" s="101">
        <v>24</v>
      </c>
      <c r="BM16" s="101">
        <v>34</v>
      </c>
      <c r="BN16" s="101">
        <v>12</v>
      </c>
      <c r="BO16" s="101">
        <v>54</v>
      </c>
      <c r="BP16" s="101">
        <v>70</v>
      </c>
      <c r="BQ16" s="101">
        <v>51</v>
      </c>
      <c r="BR16" s="101">
        <v>100</v>
      </c>
      <c r="BS16" s="101">
        <v>88</v>
      </c>
      <c r="BT16" s="101">
        <v>6</v>
      </c>
      <c r="BU16" s="101">
        <v>86</v>
      </c>
      <c r="BV16" s="101">
        <v>58</v>
      </c>
      <c r="BW16" s="101">
        <v>8</v>
      </c>
      <c r="BX16" s="101">
        <v>47</v>
      </c>
      <c r="BY16" s="101">
        <v>90</v>
      </c>
      <c r="BZ16" s="101">
        <v>5</v>
      </c>
      <c r="CA16" s="101">
        <v>69</v>
      </c>
      <c r="CB16" s="101">
        <v>66</v>
      </c>
      <c r="CC16" s="101">
        <v>80</v>
      </c>
      <c r="CD16" s="101">
        <v>42</v>
      </c>
      <c r="CE16" s="101">
        <v>68</v>
      </c>
      <c r="CF16" s="101">
        <v>38</v>
      </c>
      <c r="CG16" s="101">
        <v>63</v>
      </c>
      <c r="CH16" s="101">
        <v>53</v>
      </c>
      <c r="CI16" s="101">
        <v>55</v>
      </c>
      <c r="CJ16" s="101">
        <v>40</v>
      </c>
      <c r="CK16" s="101">
        <v>56</v>
      </c>
      <c r="CL16" s="101">
        <v>57</v>
      </c>
      <c r="CM16" s="101">
        <v>1</v>
      </c>
      <c r="CN16" s="101">
        <v>26</v>
      </c>
      <c r="CO16" s="101">
        <v>93</v>
      </c>
      <c r="CP16" s="101">
        <v>65</v>
      </c>
      <c r="CQ16" s="101">
        <v>97</v>
      </c>
      <c r="CR16" s="101">
        <v>22</v>
      </c>
      <c r="CS16" s="101">
        <v>11</v>
      </c>
      <c r="CT16" s="101">
        <v>78</v>
      </c>
      <c r="CU16" s="101">
        <v>82</v>
      </c>
      <c r="CV16" s="101">
        <v>35</v>
      </c>
      <c r="CW16" s="101">
        <v>73</v>
      </c>
      <c r="CX16" s="101">
        <v>52</v>
      </c>
      <c r="CY16" s="131">
        <v>19</v>
      </c>
    </row>
    <row r="17" spans="1:103">
      <c r="A17" s="95" t="s">
        <v>472</v>
      </c>
      <c r="B17" s="99">
        <v>2021</v>
      </c>
      <c r="C17" s="115">
        <v>0.17172413825834429</v>
      </c>
      <c r="D17" s="102">
        <v>0.17971669819591196</v>
      </c>
      <c r="E17" s="102">
        <v>0.20926822520403929</v>
      </c>
      <c r="F17" s="102">
        <v>0.26743004894265399</v>
      </c>
      <c r="G17" s="102">
        <v>0.19179145361577793</v>
      </c>
      <c r="H17" s="102">
        <v>0.26467251550446225</v>
      </c>
      <c r="I17" s="102">
        <v>0.22295358649789029</v>
      </c>
      <c r="J17" s="102">
        <v>0.25815956482320945</v>
      </c>
      <c r="K17" s="102">
        <v>0.20598931696783726</v>
      </c>
      <c r="L17" s="102">
        <v>0.19842897361926939</v>
      </c>
      <c r="M17" s="102">
        <v>0.31824429709923013</v>
      </c>
      <c r="N17" s="102">
        <v>0.21417839343301084</v>
      </c>
      <c r="O17" s="102">
        <v>0.21348651233536522</v>
      </c>
      <c r="P17" s="102">
        <v>0.13875208438360415</v>
      </c>
      <c r="Q17" s="102">
        <v>0.20562298087837247</v>
      </c>
      <c r="R17" s="102">
        <v>0.17929124080618972</v>
      </c>
      <c r="S17" s="102">
        <v>0.26740057345753293</v>
      </c>
      <c r="T17" s="102">
        <v>0.22659640421574706</v>
      </c>
      <c r="U17" s="102">
        <v>0.190508248460555</v>
      </c>
      <c r="V17" s="102">
        <v>0.27642224137265747</v>
      </c>
      <c r="W17" s="102">
        <v>0.31416894676687562</v>
      </c>
      <c r="X17" s="102">
        <v>0.25124633431085042</v>
      </c>
      <c r="Y17" s="102">
        <v>0.31827218507138982</v>
      </c>
      <c r="Z17" s="102">
        <v>0.19180234929033926</v>
      </c>
      <c r="AA17" s="102">
        <v>0.20441316648751698</v>
      </c>
      <c r="AB17" s="102">
        <v>0.18342521572387344</v>
      </c>
      <c r="AC17" s="102">
        <v>0.13887527639992828</v>
      </c>
      <c r="AD17" s="102">
        <v>0.17348575328442245</v>
      </c>
      <c r="AE17" s="102">
        <v>0.23402602967168337</v>
      </c>
      <c r="AF17" s="102">
        <v>0.18747500646891394</v>
      </c>
      <c r="AG17" s="102">
        <v>0.21652842917542683</v>
      </c>
      <c r="AH17" s="102">
        <v>0.15060689156728951</v>
      </c>
      <c r="AI17" s="102">
        <v>0.13040460886193719</v>
      </c>
      <c r="AJ17" s="102">
        <v>0.2269249958423416</v>
      </c>
      <c r="AK17" s="102">
        <v>0.16662732269922098</v>
      </c>
      <c r="AL17" s="102">
        <v>0.18261968311658811</v>
      </c>
      <c r="AM17" s="102">
        <v>0.16897012735591072</v>
      </c>
      <c r="AN17" s="102">
        <v>0.22191619122565415</v>
      </c>
      <c r="AO17" s="102">
        <v>0.25480105434919043</v>
      </c>
      <c r="AP17" s="102">
        <v>0.18117570428269011</v>
      </c>
      <c r="AQ17" s="102">
        <v>0.18014922442568232</v>
      </c>
      <c r="AR17" s="102">
        <v>0.16240301509557364</v>
      </c>
      <c r="AS17" s="102">
        <v>0.22852129592881165</v>
      </c>
      <c r="AT17" s="102">
        <v>0.13800084540256735</v>
      </c>
      <c r="AU17" s="102">
        <v>0.26415396695671683</v>
      </c>
      <c r="AV17" s="102">
        <v>0.27963171163804851</v>
      </c>
      <c r="AW17" s="102">
        <v>0.20763927331286799</v>
      </c>
      <c r="AX17" s="102">
        <v>0.10966731000745256</v>
      </c>
      <c r="AY17" s="102">
        <v>0.22913877733154842</v>
      </c>
      <c r="AZ17" s="102">
        <v>0.16861596401297207</v>
      </c>
      <c r="BA17" s="102">
        <v>0.20914547940760655</v>
      </c>
      <c r="BB17" s="102">
        <v>0.14045764036164751</v>
      </c>
      <c r="BC17" s="102">
        <v>0.23985693528557059</v>
      </c>
      <c r="BD17" s="102">
        <v>0.17780578113818102</v>
      </c>
      <c r="BE17" s="102">
        <v>0.2124929266378256</v>
      </c>
      <c r="BF17" s="102">
        <v>0.18843008901673877</v>
      </c>
      <c r="BG17" s="102">
        <v>0.29895805503606732</v>
      </c>
      <c r="BH17" s="102">
        <v>0.24258429615656685</v>
      </c>
      <c r="BI17" s="102">
        <v>0.25450191129737942</v>
      </c>
      <c r="BJ17" s="102">
        <v>0.21751972942502817</v>
      </c>
      <c r="BK17" s="102">
        <v>0.12246979278414545</v>
      </c>
      <c r="BL17" s="102">
        <v>0.24325963871663522</v>
      </c>
      <c r="BM17" s="102">
        <v>0.21898463333981716</v>
      </c>
      <c r="BN17" s="102">
        <v>0.27227026335723914</v>
      </c>
      <c r="BO17" s="102">
        <v>0.19981916817359854</v>
      </c>
      <c r="BP17" s="102">
        <v>0.18473364883968005</v>
      </c>
      <c r="BQ17" s="102">
        <v>0.20927601809954752</v>
      </c>
      <c r="BR17" s="102">
        <v>0.100934606565466</v>
      </c>
      <c r="BS17" s="102">
        <v>0.15760891267020724</v>
      </c>
      <c r="BT17" s="102">
        <v>0.30123558484349261</v>
      </c>
      <c r="BU17" s="102">
        <v>0.16574626316177013</v>
      </c>
      <c r="BV17" s="102">
        <v>0.19764340070370673</v>
      </c>
      <c r="BW17" s="102">
        <v>0.28099945512571028</v>
      </c>
      <c r="BX17" s="102">
        <v>0.20538366970597274</v>
      </c>
      <c r="BY17" s="102">
        <v>0.14234536869552961</v>
      </c>
      <c r="BZ17" s="102">
        <v>0.30410929999472491</v>
      </c>
      <c r="CA17" s="102">
        <v>0.18521178306564101</v>
      </c>
      <c r="CB17" s="102">
        <v>0.18855797527957621</v>
      </c>
      <c r="CC17" s="102">
        <v>0.17447822760094636</v>
      </c>
      <c r="CD17" s="102">
        <v>0.21320777496076301</v>
      </c>
      <c r="CE17" s="102">
        <v>0.18690001826582869</v>
      </c>
      <c r="CF17" s="102">
        <v>0.21550998784630246</v>
      </c>
      <c r="CG17" s="102">
        <v>0.1905023238265105</v>
      </c>
      <c r="CH17" s="102">
        <v>0.20049284484294283</v>
      </c>
      <c r="CI17" s="102">
        <v>0.20077145612343297</v>
      </c>
      <c r="CJ17" s="102">
        <v>0.21249774490348186</v>
      </c>
      <c r="CK17" s="102">
        <v>0.20115176627572162</v>
      </c>
      <c r="CL17" s="102">
        <v>0.20072551390568319</v>
      </c>
      <c r="CM17" s="102">
        <v>0.32395912764983986</v>
      </c>
      <c r="CN17" s="102">
        <v>0.23605288616575298</v>
      </c>
      <c r="CO17" s="102">
        <v>0.13849520504757862</v>
      </c>
      <c r="CP17" s="102">
        <v>0.18980425693652603</v>
      </c>
      <c r="CQ17" s="102">
        <v>0.12585944162023879</v>
      </c>
      <c r="CR17" s="102">
        <v>0.24974070637043508</v>
      </c>
      <c r="CS17" s="102">
        <v>0.27139951931965245</v>
      </c>
      <c r="CT17" s="102">
        <v>0.17970133671395813</v>
      </c>
      <c r="CU17" s="102">
        <v>0.17068926904060502</v>
      </c>
      <c r="CV17" s="102">
        <v>0.21885037780293065</v>
      </c>
      <c r="CW17" s="102">
        <v>0.18261713760155332</v>
      </c>
      <c r="CX17" s="102">
        <v>0.20398586877376554</v>
      </c>
      <c r="CY17" s="130">
        <v>0.25429756965026673</v>
      </c>
    </row>
    <row r="18" spans="1:103" s="103" customFormat="1">
      <c r="A18" s="111" t="s">
        <v>472</v>
      </c>
      <c r="B18" s="137" t="s">
        <v>481</v>
      </c>
      <c r="C18" s="121" t="s">
        <v>480</v>
      </c>
      <c r="D18" s="103">
        <v>76</v>
      </c>
      <c r="E18" s="103">
        <v>45</v>
      </c>
      <c r="F18" s="103">
        <v>13</v>
      </c>
      <c r="G18" s="103">
        <v>61</v>
      </c>
      <c r="H18" s="103">
        <v>15</v>
      </c>
      <c r="I18" s="103">
        <v>32</v>
      </c>
      <c r="J18" s="103">
        <v>17</v>
      </c>
      <c r="K18" s="103">
        <v>48</v>
      </c>
      <c r="L18" s="103">
        <v>58</v>
      </c>
      <c r="M18" s="103">
        <v>3</v>
      </c>
      <c r="N18" s="103">
        <v>39</v>
      </c>
      <c r="O18" s="103">
        <v>40</v>
      </c>
      <c r="P18" s="103">
        <v>93</v>
      </c>
      <c r="Q18" s="103">
        <v>49</v>
      </c>
      <c r="R18" s="103">
        <v>78</v>
      </c>
      <c r="S18" s="103">
        <v>14</v>
      </c>
      <c r="T18" s="103">
        <v>31</v>
      </c>
      <c r="U18" s="103">
        <v>62</v>
      </c>
      <c r="V18" s="103">
        <v>10</v>
      </c>
      <c r="W18" s="103">
        <v>4</v>
      </c>
      <c r="X18" s="103">
        <v>21</v>
      </c>
      <c r="Y18" s="103">
        <v>2</v>
      </c>
      <c r="Z18" s="103">
        <v>60</v>
      </c>
      <c r="AA18" s="103">
        <v>51</v>
      </c>
      <c r="AB18" s="103">
        <v>71</v>
      </c>
      <c r="AC18" s="103">
        <v>92</v>
      </c>
      <c r="AD18" s="103">
        <v>81</v>
      </c>
      <c r="AE18" s="103">
        <v>27</v>
      </c>
      <c r="AF18" s="103">
        <v>67</v>
      </c>
      <c r="AG18" s="103">
        <v>37</v>
      </c>
      <c r="AH18" s="103">
        <v>89</v>
      </c>
      <c r="AI18" s="103">
        <v>96</v>
      </c>
      <c r="AJ18" s="103">
        <v>30</v>
      </c>
      <c r="AK18" s="103">
        <v>85</v>
      </c>
      <c r="AL18" s="103">
        <v>72</v>
      </c>
      <c r="AM18" s="103">
        <v>83</v>
      </c>
      <c r="AN18" s="103">
        <v>33</v>
      </c>
      <c r="AO18" s="103">
        <v>18</v>
      </c>
      <c r="AP18" s="103">
        <v>74</v>
      </c>
      <c r="AQ18" s="103">
        <v>75</v>
      </c>
      <c r="AR18" s="103">
        <v>87</v>
      </c>
      <c r="AS18" s="103">
        <v>29</v>
      </c>
      <c r="AT18" s="103">
        <v>95</v>
      </c>
      <c r="AU18" s="103">
        <v>16</v>
      </c>
      <c r="AV18" s="103">
        <v>9</v>
      </c>
      <c r="AW18" s="103">
        <v>47</v>
      </c>
      <c r="AX18" s="103">
        <v>99</v>
      </c>
      <c r="AY18" s="103">
        <v>28</v>
      </c>
      <c r="AZ18" s="103">
        <v>84</v>
      </c>
      <c r="BA18" s="103">
        <v>46</v>
      </c>
      <c r="BB18" s="103">
        <v>91</v>
      </c>
      <c r="BC18" s="103">
        <v>25</v>
      </c>
      <c r="BD18" s="103">
        <v>79</v>
      </c>
      <c r="BE18" s="103">
        <v>43</v>
      </c>
      <c r="BF18" s="103">
        <v>66</v>
      </c>
      <c r="BG18" s="103">
        <v>7</v>
      </c>
      <c r="BH18" s="103">
        <v>24</v>
      </c>
      <c r="BI18" s="103">
        <v>19</v>
      </c>
      <c r="BJ18" s="103">
        <v>36</v>
      </c>
      <c r="BK18" s="103">
        <v>98</v>
      </c>
      <c r="BL18" s="103">
        <v>23</v>
      </c>
      <c r="BM18" s="103">
        <v>34</v>
      </c>
      <c r="BN18" s="103">
        <v>11</v>
      </c>
      <c r="BO18" s="103">
        <v>57</v>
      </c>
      <c r="BP18" s="103">
        <v>70</v>
      </c>
      <c r="BQ18" s="103">
        <v>44</v>
      </c>
      <c r="BR18" s="103">
        <v>100</v>
      </c>
      <c r="BS18" s="103">
        <v>88</v>
      </c>
      <c r="BT18" s="103">
        <v>6</v>
      </c>
      <c r="BU18" s="103">
        <v>86</v>
      </c>
      <c r="BV18" s="103">
        <v>59</v>
      </c>
      <c r="BW18" s="103">
        <v>8</v>
      </c>
      <c r="BX18" s="103">
        <v>50</v>
      </c>
      <c r="BY18" s="103">
        <v>90</v>
      </c>
      <c r="BZ18" s="103">
        <v>5</v>
      </c>
      <c r="CA18" s="103">
        <v>69</v>
      </c>
      <c r="CB18" s="103">
        <v>65</v>
      </c>
      <c r="CC18" s="103">
        <v>80</v>
      </c>
      <c r="CD18" s="103">
        <v>41</v>
      </c>
      <c r="CE18" s="103">
        <v>68</v>
      </c>
      <c r="CF18" s="103">
        <v>38</v>
      </c>
      <c r="CG18" s="103">
        <v>63</v>
      </c>
      <c r="CH18" s="103">
        <v>56</v>
      </c>
      <c r="CI18" s="103">
        <v>54</v>
      </c>
      <c r="CJ18" s="103">
        <v>42</v>
      </c>
      <c r="CK18" s="103">
        <v>53</v>
      </c>
      <c r="CL18" s="103">
        <v>55</v>
      </c>
      <c r="CM18" s="103">
        <v>1</v>
      </c>
      <c r="CN18" s="103">
        <v>26</v>
      </c>
      <c r="CO18" s="103">
        <v>94</v>
      </c>
      <c r="CP18" s="103">
        <v>64</v>
      </c>
      <c r="CQ18" s="103">
        <v>97</v>
      </c>
      <c r="CR18" s="103">
        <v>22</v>
      </c>
      <c r="CS18" s="103">
        <v>12</v>
      </c>
      <c r="CT18" s="103">
        <v>77</v>
      </c>
      <c r="CU18" s="103">
        <v>82</v>
      </c>
      <c r="CV18" s="103">
        <v>35</v>
      </c>
      <c r="CW18" s="103">
        <v>73</v>
      </c>
      <c r="CX18" s="103">
        <v>52</v>
      </c>
      <c r="CY18" s="132">
        <v>20</v>
      </c>
    </row>
    <row r="19" spans="1:103">
      <c r="A19" s="96" t="s">
        <v>102</v>
      </c>
      <c r="B19" s="99">
        <v>2022</v>
      </c>
      <c r="C19" s="115">
        <v>6.3804763636784334E-2</v>
      </c>
      <c r="D19" s="102">
        <v>5.5735379899577955E-2</v>
      </c>
      <c r="E19" s="102">
        <v>6.1193863939528678E-2</v>
      </c>
      <c r="F19" s="102">
        <v>7.6560332871012479E-2</v>
      </c>
      <c r="G19" s="102">
        <v>6.5004125790776565E-2</v>
      </c>
      <c r="H19" s="102">
        <v>6.1451453731116677E-2</v>
      </c>
      <c r="I19" s="102">
        <v>5.8402793421941879E-2</v>
      </c>
      <c r="J19" s="102">
        <v>7.4563408612965162E-2</v>
      </c>
      <c r="K19" s="102">
        <v>6.1997703788748568E-2</v>
      </c>
      <c r="L19" s="102">
        <v>7.1306939123031071E-2</v>
      </c>
      <c r="M19" s="102">
        <v>9.981260754167566E-2</v>
      </c>
      <c r="N19" s="102">
        <v>6.4113395968481784E-2</v>
      </c>
      <c r="O19" s="102">
        <v>6.5068612124370331E-2</v>
      </c>
      <c r="P19" s="102">
        <v>5.0332479954035808E-2</v>
      </c>
      <c r="Q19" s="102">
        <v>6.134140544867786E-2</v>
      </c>
      <c r="R19" s="102">
        <v>0.10299412545006632</v>
      </c>
      <c r="S19" s="102">
        <v>0.1227224725953029</v>
      </c>
      <c r="T19" s="102">
        <v>6.2286044547192457E-2</v>
      </c>
      <c r="U19" s="102">
        <v>6.2597367549465779E-2</v>
      </c>
      <c r="V19" s="102">
        <v>5.0124741967757049E-2</v>
      </c>
      <c r="W19" s="102">
        <v>9.0624462411835541E-2</v>
      </c>
      <c r="X19" s="102">
        <v>7.6261847035486011E-2</v>
      </c>
      <c r="Y19" s="102">
        <v>7.9262837716943993E-2</v>
      </c>
      <c r="Z19" s="102">
        <v>5.806534450063211E-2</v>
      </c>
      <c r="AA19" s="102">
        <v>7.14920897528694E-2</v>
      </c>
      <c r="AB19" s="102">
        <v>0.12586754263853142</v>
      </c>
      <c r="AC19" s="102">
        <v>0.14864517440539537</v>
      </c>
      <c r="AD19" s="102">
        <v>9.4219405103826218E-2</v>
      </c>
      <c r="AE19" s="102">
        <v>8.8105843673772402E-2</v>
      </c>
      <c r="AF19" s="102">
        <v>5.2097765150850857E-2</v>
      </c>
      <c r="AG19" s="102">
        <v>6.6646851707897026E-2</v>
      </c>
      <c r="AH19" s="102">
        <v>6.8849815892106245E-2</v>
      </c>
      <c r="AI19" s="102">
        <v>4.6106563503405223E-2</v>
      </c>
      <c r="AJ19" s="102">
        <v>5.8602048757914221E-2</v>
      </c>
      <c r="AK19" s="102">
        <v>5.8759439939831654E-2</v>
      </c>
      <c r="AL19" s="102">
        <v>5.0612346913271683E-2</v>
      </c>
      <c r="AM19" s="102">
        <v>5.7781935923359819E-2</v>
      </c>
      <c r="AN19" s="102">
        <v>7.866293034427542E-2</v>
      </c>
      <c r="AO19" s="102">
        <v>6.4373897707231037E-2</v>
      </c>
      <c r="AP19" s="102">
        <v>4.9927477840451248E-2</v>
      </c>
      <c r="AQ19" s="102">
        <v>4.4909591194968554E-2</v>
      </c>
      <c r="AR19" s="102">
        <v>5.1801695841460896E-2</v>
      </c>
      <c r="AS19" s="102">
        <v>6.2757179936272126E-2</v>
      </c>
      <c r="AT19" s="102">
        <v>8.7750497872559327E-2</v>
      </c>
      <c r="AU19" s="102">
        <v>8.4050487664945495E-2</v>
      </c>
      <c r="AV19" s="102">
        <v>7.8099030616979814E-2</v>
      </c>
      <c r="AW19" s="102">
        <v>5.8874993566980595E-2</v>
      </c>
      <c r="AX19" s="102">
        <v>0.11482990618781388</v>
      </c>
      <c r="AY19" s="102">
        <v>5.2047974654899298E-2</v>
      </c>
      <c r="AZ19" s="102">
        <v>5.3316909179562194E-2</v>
      </c>
      <c r="BA19" s="102">
        <v>6.6725278793207166E-2</v>
      </c>
      <c r="BB19" s="102">
        <v>5.1182864866979316E-2</v>
      </c>
      <c r="BC19" s="102">
        <v>9.0620031796502382E-2</v>
      </c>
      <c r="BD19" s="102">
        <v>6.829993714259433E-2</v>
      </c>
      <c r="BE19" s="102">
        <v>7.3296318692393669E-2</v>
      </c>
      <c r="BF19" s="102">
        <v>5.6998249315437448E-2</v>
      </c>
      <c r="BG19" s="102">
        <v>8.4211083470068282E-2</v>
      </c>
      <c r="BH19" s="102">
        <v>6.5490472829922375E-2</v>
      </c>
      <c r="BI19" s="102">
        <v>6.847341018966159E-2</v>
      </c>
      <c r="BJ19" s="102">
        <v>6.8156626778564475E-2</v>
      </c>
      <c r="BK19" s="102">
        <v>4.4062823924494905E-2</v>
      </c>
      <c r="BL19" s="102">
        <v>6.075367025235099E-2</v>
      </c>
      <c r="BM19" s="102">
        <v>6.4017745952677466E-2</v>
      </c>
      <c r="BN19" s="102">
        <v>9.06890743286414E-2</v>
      </c>
      <c r="BO19" s="102">
        <v>5.4238498204649016E-2</v>
      </c>
      <c r="BP19" s="102">
        <v>7.2419520614778798E-2</v>
      </c>
      <c r="BQ19" s="102">
        <v>8.2763213658654716E-2</v>
      </c>
      <c r="BR19" s="102">
        <v>0.14063929127259667</v>
      </c>
      <c r="BS19" s="102">
        <v>3.7182125145088105E-2</v>
      </c>
      <c r="BT19" s="102">
        <v>0.11602990033222592</v>
      </c>
      <c r="BU19" s="102">
        <v>9.0748984883322739E-2</v>
      </c>
      <c r="BV19" s="102">
        <v>8.2261258795304881E-2</v>
      </c>
      <c r="BW19" s="102">
        <v>0.11702461200815174</v>
      </c>
      <c r="BX19" s="102">
        <v>5.7637625842149758E-2</v>
      </c>
      <c r="BY19" s="102">
        <v>6.8125891949986195E-2</v>
      </c>
      <c r="BZ19" s="102">
        <v>9.3397231096911615E-2</v>
      </c>
      <c r="CA19" s="102">
        <v>5.69348991118541E-2</v>
      </c>
      <c r="CB19" s="102">
        <v>6.9986509195048632E-2</v>
      </c>
      <c r="CC19" s="102">
        <v>6.1812129780418404E-2</v>
      </c>
      <c r="CD19" s="102">
        <v>5.8334614286655394E-2</v>
      </c>
      <c r="CE19" s="102">
        <v>6.0994720382015671E-2</v>
      </c>
      <c r="CF19" s="102">
        <v>6.3613826652322375E-2</v>
      </c>
      <c r="CG19" s="102">
        <v>6.0138555361677865E-2</v>
      </c>
      <c r="CH19" s="102">
        <v>6.8626271135447378E-2</v>
      </c>
      <c r="CI19" s="102">
        <v>5.6870057223686751E-2</v>
      </c>
      <c r="CJ19" s="102">
        <v>6.4672795861663912E-2</v>
      </c>
      <c r="CK19" s="102">
        <v>5.2297048359652945E-2</v>
      </c>
      <c r="CL19" s="102">
        <v>6.7183830332360681E-2</v>
      </c>
      <c r="CM19" s="102">
        <v>9.4018395565572274E-2</v>
      </c>
      <c r="CN19" s="102">
        <v>0.10061869098013676</v>
      </c>
      <c r="CO19" s="102">
        <v>4.479919694970412E-2</v>
      </c>
      <c r="CP19" s="102">
        <v>5.9168061200095629E-2</v>
      </c>
      <c r="CQ19" s="102">
        <v>4.5902837791880563E-2</v>
      </c>
      <c r="CR19" s="102">
        <v>7.1002320698419719E-2</v>
      </c>
      <c r="CS19" s="102">
        <v>6.6798381785680691E-2</v>
      </c>
      <c r="CT19" s="102">
        <v>5.386808941219759E-2</v>
      </c>
      <c r="CU19" s="102">
        <v>9.955115763205323E-2</v>
      </c>
      <c r="CV19" s="102">
        <v>5.5056318089493447E-2</v>
      </c>
      <c r="CW19" s="102">
        <v>6.4356689203032169E-2</v>
      </c>
      <c r="CX19" s="102">
        <v>6.0516007024179384E-2</v>
      </c>
      <c r="CY19" s="130">
        <v>5.536480686695279E-2</v>
      </c>
    </row>
    <row r="20" spans="1:103">
      <c r="A20" s="95" t="s">
        <v>472</v>
      </c>
      <c r="B20" s="113" t="s">
        <v>481</v>
      </c>
      <c r="C20" s="120" t="s">
        <v>480</v>
      </c>
      <c r="D20" s="101">
        <v>80</v>
      </c>
      <c r="E20" s="101">
        <v>63</v>
      </c>
      <c r="F20" s="101">
        <v>28</v>
      </c>
      <c r="G20" s="101">
        <v>49</v>
      </c>
      <c r="H20" s="101">
        <v>61</v>
      </c>
      <c r="I20" s="101">
        <v>72</v>
      </c>
      <c r="J20" s="101">
        <v>30</v>
      </c>
      <c r="K20" s="101">
        <v>59</v>
      </c>
      <c r="L20" s="101">
        <v>34</v>
      </c>
      <c r="M20" s="101">
        <v>10</v>
      </c>
      <c r="N20" s="101">
        <v>53</v>
      </c>
      <c r="O20" s="101">
        <v>48</v>
      </c>
      <c r="P20" s="101">
        <v>92</v>
      </c>
      <c r="Q20" s="101">
        <v>62</v>
      </c>
      <c r="R20" s="101">
        <v>8</v>
      </c>
      <c r="S20" s="101">
        <v>4</v>
      </c>
      <c r="T20" s="101">
        <v>58</v>
      </c>
      <c r="U20" s="101">
        <v>57</v>
      </c>
      <c r="V20" s="101">
        <v>93</v>
      </c>
      <c r="W20" s="101">
        <v>17</v>
      </c>
      <c r="X20" s="101">
        <v>29</v>
      </c>
      <c r="Y20" s="101">
        <v>25</v>
      </c>
      <c r="Z20" s="101">
        <v>74</v>
      </c>
      <c r="AA20" s="101">
        <v>33</v>
      </c>
      <c r="AB20" s="101">
        <v>3</v>
      </c>
      <c r="AC20" s="101">
        <v>1</v>
      </c>
      <c r="AD20" s="101">
        <v>12</v>
      </c>
      <c r="AE20" s="101">
        <v>19</v>
      </c>
      <c r="AF20" s="101">
        <v>87</v>
      </c>
      <c r="AG20" s="101">
        <v>46</v>
      </c>
      <c r="AH20" s="101">
        <v>37</v>
      </c>
      <c r="AI20" s="101">
        <v>95</v>
      </c>
      <c r="AJ20" s="101">
        <v>71</v>
      </c>
      <c r="AK20" s="101">
        <v>70</v>
      </c>
      <c r="AL20" s="101">
        <v>91</v>
      </c>
      <c r="AM20" s="101">
        <v>75</v>
      </c>
      <c r="AN20" s="101">
        <v>26</v>
      </c>
      <c r="AO20" s="101">
        <v>51</v>
      </c>
      <c r="AP20" s="101">
        <v>94</v>
      </c>
      <c r="AQ20" s="101">
        <v>97</v>
      </c>
      <c r="AR20" s="101">
        <v>89</v>
      </c>
      <c r="AS20" s="101">
        <v>56</v>
      </c>
      <c r="AT20" s="101">
        <v>20</v>
      </c>
      <c r="AU20" s="101">
        <v>22</v>
      </c>
      <c r="AV20" s="101">
        <v>27</v>
      </c>
      <c r="AW20" s="101">
        <v>69</v>
      </c>
      <c r="AX20" s="101">
        <v>7</v>
      </c>
      <c r="AY20" s="101">
        <v>88</v>
      </c>
      <c r="AZ20" s="101">
        <v>85</v>
      </c>
      <c r="BA20" s="101">
        <v>45</v>
      </c>
      <c r="BB20" s="101">
        <v>90</v>
      </c>
      <c r="BC20" s="101">
        <v>18</v>
      </c>
      <c r="BD20" s="101">
        <v>40</v>
      </c>
      <c r="BE20" s="101">
        <v>31</v>
      </c>
      <c r="BF20" s="101">
        <v>77</v>
      </c>
      <c r="BG20" s="101">
        <v>21</v>
      </c>
      <c r="BH20" s="101">
        <v>47</v>
      </c>
      <c r="BI20" s="101">
        <v>39</v>
      </c>
      <c r="BJ20" s="101">
        <v>41</v>
      </c>
      <c r="BK20" s="101">
        <v>99</v>
      </c>
      <c r="BL20" s="101">
        <v>65</v>
      </c>
      <c r="BM20" s="101">
        <v>54</v>
      </c>
      <c r="BN20" s="101">
        <v>16</v>
      </c>
      <c r="BO20" s="101">
        <v>83</v>
      </c>
      <c r="BP20" s="101">
        <v>32</v>
      </c>
      <c r="BQ20" s="101">
        <v>23</v>
      </c>
      <c r="BR20" s="101">
        <v>2</v>
      </c>
      <c r="BS20" s="101">
        <v>100</v>
      </c>
      <c r="BT20" s="101">
        <v>6</v>
      </c>
      <c r="BU20" s="101">
        <v>15</v>
      </c>
      <c r="BV20" s="101">
        <v>24</v>
      </c>
      <c r="BW20" s="101">
        <v>5</v>
      </c>
      <c r="BX20" s="101">
        <v>76</v>
      </c>
      <c r="BY20" s="101">
        <v>42</v>
      </c>
      <c r="BZ20" s="101">
        <v>14</v>
      </c>
      <c r="CA20" s="101">
        <v>78</v>
      </c>
      <c r="CB20" s="101">
        <v>36</v>
      </c>
      <c r="CC20" s="101">
        <v>60</v>
      </c>
      <c r="CD20" s="101">
        <v>73</v>
      </c>
      <c r="CE20" s="101">
        <v>64</v>
      </c>
      <c r="CF20" s="101">
        <v>55</v>
      </c>
      <c r="CG20" s="101">
        <v>67</v>
      </c>
      <c r="CH20" s="101">
        <v>38</v>
      </c>
      <c r="CI20" s="101">
        <v>79</v>
      </c>
      <c r="CJ20" s="101">
        <v>50</v>
      </c>
      <c r="CK20" s="101">
        <v>86</v>
      </c>
      <c r="CL20" s="101">
        <v>43</v>
      </c>
      <c r="CM20" s="101">
        <v>13</v>
      </c>
      <c r="CN20" s="101">
        <v>9</v>
      </c>
      <c r="CO20" s="101">
        <v>98</v>
      </c>
      <c r="CP20" s="101">
        <v>68</v>
      </c>
      <c r="CQ20" s="101">
        <v>96</v>
      </c>
      <c r="CR20" s="101">
        <v>35</v>
      </c>
      <c r="CS20" s="101">
        <v>44</v>
      </c>
      <c r="CT20" s="101">
        <v>84</v>
      </c>
      <c r="CU20" s="101">
        <v>11</v>
      </c>
      <c r="CV20" s="101">
        <v>82</v>
      </c>
      <c r="CW20" s="101">
        <v>52</v>
      </c>
      <c r="CX20" s="101">
        <v>66</v>
      </c>
      <c r="CY20" s="131">
        <v>81</v>
      </c>
    </row>
    <row r="21" spans="1:103">
      <c r="A21" s="95" t="s">
        <v>472</v>
      </c>
      <c r="B21" s="99">
        <v>2021</v>
      </c>
      <c r="C21" s="115">
        <v>6.532953084444014E-2</v>
      </c>
      <c r="D21" s="102">
        <v>5.7381303926544551E-2</v>
      </c>
      <c r="E21" s="102">
        <v>6.2055609351224235E-2</v>
      </c>
      <c r="F21" s="102">
        <v>7.8400591005633027E-2</v>
      </c>
      <c r="G21" s="102">
        <v>6.5878378378378372E-2</v>
      </c>
      <c r="H21" s="102">
        <v>6.1942217516260778E-2</v>
      </c>
      <c r="I21" s="102">
        <v>5.9071729957805907E-2</v>
      </c>
      <c r="J21" s="102">
        <v>7.5475974614687219E-2</v>
      </c>
      <c r="K21" s="102">
        <v>6.2848050914876691E-2</v>
      </c>
      <c r="L21" s="102">
        <v>7.114803100344097E-2</v>
      </c>
      <c r="M21" s="102">
        <v>0.10321840881412425</v>
      </c>
      <c r="N21" s="102">
        <v>6.5446350043975379E-2</v>
      </c>
      <c r="O21" s="102">
        <v>6.6487676157772832E-2</v>
      </c>
      <c r="P21" s="102">
        <v>5.1455729200329189E-2</v>
      </c>
      <c r="Q21" s="102">
        <v>6.2890571403624751E-2</v>
      </c>
      <c r="R21" s="102">
        <v>0.10526315789473684</v>
      </c>
      <c r="S21" s="102">
        <v>0.12362021066393308</v>
      </c>
      <c r="T21" s="102">
        <v>6.3590470286068554E-2</v>
      </c>
      <c r="U21" s="102">
        <v>6.4443607211458281E-2</v>
      </c>
      <c r="V21" s="102">
        <v>5.1513241668488814E-2</v>
      </c>
      <c r="W21" s="102">
        <v>9.430956256710421E-2</v>
      </c>
      <c r="X21" s="102">
        <v>7.844574780058651E-2</v>
      </c>
      <c r="Y21" s="102">
        <v>8.1330200614494849E-2</v>
      </c>
      <c r="Z21" s="102">
        <v>5.9647308063377133E-2</v>
      </c>
      <c r="AA21" s="102">
        <v>7.2200701725921274E-2</v>
      </c>
      <c r="AB21" s="102">
        <v>0.1285055129434324</v>
      </c>
      <c r="AC21" s="102">
        <v>0.15198709137632224</v>
      </c>
      <c r="AD21" s="102">
        <v>9.8140249104248428E-2</v>
      </c>
      <c r="AE21" s="102">
        <v>9.0407583953725029E-2</v>
      </c>
      <c r="AF21" s="102">
        <v>5.3350897414786762E-2</v>
      </c>
      <c r="AG21" s="102">
        <v>6.7670910057066283E-2</v>
      </c>
      <c r="AH21" s="102">
        <v>6.8851901451863193E-2</v>
      </c>
      <c r="AI21" s="102">
        <v>4.6849287668991102E-2</v>
      </c>
      <c r="AJ21" s="102">
        <v>5.9807916181606517E-2</v>
      </c>
      <c r="AK21" s="102">
        <v>5.9952424063981075E-2</v>
      </c>
      <c r="AL21" s="102">
        <v>5.1933670282242037E-2</v>
      </c>
      <c r="AM21" s="102">
        <v>5.9185338877844239E-2</v>
      </c>
      <c r="AN21" s="102">
        <v>7.9382254574070429E-2</v>
      </c>
      <c r="AO21" s="102">
        <v>6.6273377682942142E-2</v>
      </c>
      <c r="AP21" s="102">
        <v>5.1441133365901316E-2</v>
      </c>
      <c r="AQ21" s="102">
        <v>4.5356371490280781E-2</v>
      </c>
      <c r="AR21" s="102">
        <v>5.316060718441884E-2</v>
      </c>
      <c r="AS21" s="102">
        <v>6.3480458713679938E-2</v>
      </c>
      <c r="AT21" s="102">
        <v>8.9671998635490593E-2</v>
      </c>
      <c r="AU21" s="102">
        <v>8.6261878435331632E-2</v>
      </c>
      <c r="AV21" s="102">
        <v>7.9389820114472612E-2</v>
      </c>
      <c r="AW21" s="102">
        <v>5.9232046701222889E-2</v>
      </c>
      <c r="AX21" s="102">
        <v>0.11668036154478226</v>
      </c>
      <c r="AY21" s="102">
        <v>5.2878179384203479E-2</v>
      </c>
      <c r="AZ21" s="102">
        <v>5.4932524322627893E-2</v>
      </c>
      <c r="BA21" s="102">
        <v>6.7930562959186036E-2</v>
      </c>
      <c r="BB21" s="102">
        <v>5.3215760687576739E-2</v>
      </c>
      <c r="BC21" s="102">
        <v>9.1650832681345704E-2</v>
      </c>
      <c r="BD21" s="102">
        <v>7.0599583061078441E-2</v>
      </c>
      <c r="BE21" s="102">
        <v>7.5096288994761146E-2</v>
      </c>
      <c r="BF21" s="102">
        <v>5.827991573988086E-2</v>
      </c>
      <c r="BG21" s="102">
        <v>8.5573069730162973E-2</v>
      </c>
      <c r="BH21" s="102">
        <v>6.6776703607639709E-2</v>
      </c>
      <c r="BI21" s="102">
        <v>6.8668539584580662E-2</v>
      </c>
      <c r="BJ21" s="102">
        <v>6.9289740698985344E-2</v>
      </c>
      <c r="BK21" s="102">
        <v>4.5213779572017387E-2</v>
      </c>
      <c r="BL21" s="102">
        <v>6.1943920194122405E-2</v>
      </c>
      <c r="BM21" s="102">
        <v>6.500680801400506E-2</v>
      </c>
      <c r="BN21" s="102">
        <v>9.3134216765536307E-2</v>
      </c>
      <c r="BO21" s="102">
        <v>5.577400227091131E-2</v>
      </c>
      <c r="BP21" s="102">
        <v>7.410155323950092E-2</v>
      </c>
      <c r="BQ21" s="102">
        <v>8.2579185520361989E-2</v>
      </c>
      <c r="BR21" s="102">
        <v>0.14529455586838108</v>
      </c>
      <c r="BS21" s="102">
        <v>3.7488852507021254E-2</v>
      </c>
      <c r="BT21" s="102">
        <v>0.11738056013179572</v>
      </c>
      <c r="BU21" s="102">
        <v>9.2899393760891444E-2</v>
      </c>
      <c r="BV21" s="102">
        <v>8.4068406840684062E-2</v>
      </c>
      <c r="BW21" s="102">
        <v>0.11823772086868529</v>
      </c>
      <c r="BX21" s="102">
        <v>5.8907898780862618E-2</v>
      </c>
      <c r="BY21" s="102">
        <v>6.8764828866076252E-2</v>
      </c>
      <c r="BZ21" s="102">
        <v>9.2736192435511955E-2</v>
      </c>
      <c r="CA21" s="102">
        <v>5.8570067256832711E-2</v>
      </c>
      <c r="CB21" s="102">
        <v>7.1477339611536198E-2</v>
      </c>
      <c r="CC21" s="102">
        <v>6.2023412694922557E-2</v>
      </c>
      <c r="CD21" s="102">
        <v>5.9640226970904264E-2</v>
      </c>
      <c r="CE21" s="102">
        <v>6.2807390218986986E-2</v>
      </c>
      <c r="CF21" s="102">
        <v>6.5256006731278626E-2</v>
      </c>
      <c r="CG21" s="102">
        <v>6.1276989830043392E-2</v>
      </c>
      <c r="CH21" s="102">
        <v>6.8879520218514345E-2</v>
      </c>
      <c r="CI21" s="102">
        <v>5.8630665380906458E-2</v>
      </c>
      <c r="CJ21" s="102">
        <v>6.5690961573155335E-2</v>
      </c>
      <c r="CK21" s="102">
        <v>5.333239693798722E-2</v>
      </c>
      <c r="CL21" s="102">
        <v>6.8283661711359273E-2</v>
      </c>
      <c r="CM21" s="102">
        <v>9.5348482537745916E-2</v>
      </c>
      <c r="CN21" s="102">
        <v>9.9322799097065456E-2</v>
      </c>
      <c r="CO21" s="102">
        <v>4.56128348945605E-2</v>
      </c>
      <c r="CP21" s="102">
        <v>6.0433295324971492E-2</v>
      </c>
      <c r="CQ21" s="102">
        <v>4.6853946382950755E-2</v>
      </c>
      <c r="CR21" s="102">
        <v>7.205633495278127E-2</v>
      </c>
      <c r="CS21" s="102">
        <v>6.775744130153448E-2</v>
      </c>
      <c r="CT21" s="102">
        <v>5.503458304591808E-2</v>
      </c>
      <c r="CU21" s="102">
        <v>0.10136613433941462</v>
      </c>
      <c r="CV21" s="102">
        <v>5.5798586680534737E-2</v>
      </c>
      <c r="CW21" s="102">
        <v>6.5517858055285885E-2</v>
      </c>
      <c r="CX21" s="102">
        <v>6.1298238990318492E-2</v>
      </c>
      <c r="CY21" s="130">
        <v>5.6690197769035944E-2</v>
      </c>
    </row>
    <row r="22" spans="1:103" s="105" customFormat="1">
      <c r="A22" s="97" t="s">
        <v>472</v>
      </c>
      <c r="B22" s="137" t="s">
        <v>481</v>
      </c>
      <c r="C22" s="122" t="s">
        <v>480</v>
      </c>
      <c r="D22" s="105">
        <v>80</v>
      </c>
      <c r="E22" s="105">
        <v>62</v>
      </c>
      <c r="F22" s="105">
        <v>29</v>
      </c>
      <c r="H22" s="105">
        <v>65</v>
      </c>
      <c r="I22" s="105">
        <v>75</v>
      </c>
      <c r="J22" s="105">
        <v>30</v>
      </c>
      <c r="K22" s="105">
        <v>60</v>
      </c>
      <c r="L22" s="105">
        <v>36</v>
      </c>
      <c r="M22" s="105">
        <v>9</v>
      </c>
      <c r="N22" s="105">
        <v>53</v>
      </c>
      <c r="O22" s="105">
        <v>48</v>
      </c>
      <c r="P22" s="105">
        <v>93</v>
      </c>
      <c r="Q22" s="105">
        <v>59</v>
      </c>
      <c r="R22" s="105">
        <v>8</v>
      </c>
      <c r="S22" s="105">
        <v>4</v>
      </c>
      <c r="T22" s="105">
        <v>57</v>
      </c>
      <c r="U22" s="105">
        <v>56</v>
      </c>
      <c r="V22" s="105">
        <v>92</v>
      </c>
      <c r="W22" s="105">
        <v>14</v>
      </c>
      <c r="X22" s="105">
        <v>28</v>
      </c>
      <c r="Y22" s="105">
        <v>25</v>
      </c>
      <c r="Z22" s="105">
        <v>71</v>
      </c>
      <c r="AA22" s="105">
        <v>33</v>
      </c>
      <c r="AB22" s="105">
        <v>3</v>
      </c>
      <c r="AC22" s="105">
        <v>1</v>
      </c>
      <c r="AD22" s="105">
        <v>12</v>
      </c>
      <c r="AE22" s="105">
        <v>19</v>
      </c>
      <c r="AF22" s="105">
        <v>86</v>
      </c>
      <c r="AG22" s="105">
        <v>46</v>
      </c>
      <c r="AH22" s="105">
        <v>40</v>
      </c>
      <c r="AI22" s="105">
        <v>96</v>
      </c>
      <c r="AJ22" s="105">
        <v>70</v>
      </c>
      <c r="AK22" s="105">
        <v>69</v>
      </c>
      <c r="AL22" s="105">
        <v>91</v>
      </c>
      <c r="AM22" s="105">
        <v>74</v>
      </c>
      <c r="AN22" s="105">
        <v>27</v>
      </c>
      <c r="AO22" s="105">
        <v>49</v>
      </c>
      <c r="AP22" s="105">
        <v>94</v>
      </c>
      <c r="AQ22" s="105">
        <v>98</v>
      </c>
      <c r="AR22" s="105">
        <v>89</v>
      </c>
      <c r="AS22" s="105">
        <v>58</v>
      </c>
      <c r="AT22" s="105">
        <v>20</v>
      </c>
      <c r="AU22" s="105">
        <v>21</v>
      </c>
      <c r="AV22" s="105">
        <v>26</v>
      </c>
      <c r="AW22" s="105">
        <v>73</v>
      </c>
      <c r="AX22" s="105">
        <v>7</v>
      </c>
      <c r="AY22" s="105">
        <v>90</v>
      </c>
      <c r="AZ22" s="105">
        <v>85</v>
      </c>
      <c r="BA22" s="105">
        <v>44</v>
      </c>
      <c r="BB22" s="105">
        <v>88</v>
      </c>
      <c r="BC22" s="105">
        <v>18</v>
      </c>
      <c r="BD22" s="105">
        <v>37</v>
      </c>
      <c r="BE22" s="105">
        <v>31</v>
      </c>
      <c r="BF22" s="105">
        <v>79</v>
      </c>
      <c r="BG22" s="105">
        <v>22</v>
      </c>
      <c r="BH22" s="105">
        <v>47</v>
      </c>
      <c r="BI22" s="105">
        <v>42</v>
      </c>
      <c r="BJ22" s="105">
        <v>38</v>
      </c>
      <c r="BK22" s="105">
        <v>99</v>
      </c>
      <c r="BL22" s="105">
        <v>64</v>
      </c>
      <c r="BM22" s="105">
        <v>55</v>
      </c>
      <c r="BN22" s="105">
        <v>15</v>
      </c>
      <c r="BO22" s="105">
        <v>83</v>
      </c>
      <c r="BP22" s="105">
        <v>32</v>
      </c>
      <c r="BQ22" s="105">
        <v>24</v>
      </c>
      <c r="BR22" s="105">
        <v>2</v>
      </c>
      <c r="BS22" s="105">
        <v>100</v>
      </c>
      <c r="BT22" s="105">
        <v>6</v>
      </c>
      <c r="BU22" s="105">
        <v>16</v>
      </c>
      <c r="BV22" s="105">
        <v>23</v>
      </c>
      <c r="BW22" s="105">
        <v>5</v>
      </c>
      <c r="BX22" s="105">
        <v>76</v>
      </c>
      <c r="BY22" s="105">
        <v>41</v>
      </c>
      <c r="BZ22" s="105">
        <v>17</v>
      </c>
      <c r="CA22" s="105">
        <v>78</v>
      </c>
      <c r="CB22" s="105">
        <v>35</v>
      </c>
      <c r="CC22" s="105">
        <v>63</v>
      </c>
      <c r="CD22" s="105">
        <v>72</v>
      </c>
      <c r="CE22" s="105">
        <v>61</v>
      </c>
      <c r="CF22" s="105">
        <v>54</v>
      </c>
      <c r="CG22" s="105">
        <v>67</v>
      </c>
      <c r="CH22" s="105">
        <v>39</v>
      </c>
      <c r="CI22" s="105">
        <v>77</v>
      </c>
      <c r="CJ22" s="105">
        <v>51</v>
      </c>
      <c r="CK22" s="105">
        <v>87</v>
      </c>
      <c r="CL22" s="105">
        <v>43</v>
      </c>
      <c r="CM22" s="105">
        <v>13</v>
      </c>
      <c r="CN22" s="105">
        <v>11</v>
      </c>
      <c r="CO22" s="105">
        <v>97</v>
      </c>
      <c r="CP22" s="105">
        <v>68</v>
      </c>
      <c r="CQ22" s="105">
        <v>95</v>
      </c>
      <c r="CR22" s="105">
        <v>34</v>
      </c>
      <c r="CS22" s="105">
        <v>45</v>
      </c>
      <c r="CT22" s="105">
        <v>84</v>
      </c>
      <c r="CU22" s="105">
        <v>10</v>
      </c>
      <c r="CV22" s="105">
        <v>82</v>
      </c>
      <c r="CW22" s="105">
        <v>52</v>
      </c>
      <c r="CX22" s="105">
        <v>66</v>
      </c>
      <c r="CY22" s="131">
        <v>81</v>
      </c>
    </row>
    <row r="23" spans="1:103" s="100" customFormat="1" ht="21">
      <c r="A23" s="110" t="s">
        <v>399</v>
      </c>
      <c r="B23" s="98"/>
      <c r="CY23" s="129"/>
    </row>
    <row r="24" spans="1:103" ht="15" customHeight="1">
      <c r="A24" s="96" t="s">
        <v>361</v>
      </c>
      <c r="B24" s="99">
        <v>2021</v>
      </c>
      <c r="C24" s="115">
        <v>0.24913516158442101</v>
      </c>
      <c r="D24" s="102">
        <v>0.26337493655700639</v>
      </c>
      <c r="E24" s="102">
        <v>0.24811177202932633</v>
      </c>
      <c r="F24" s="102">
        <v>0.29384061316834426</v>
      </c>
      <c r="G24" s="102">
        <v>0.41211650840029218</v>
      </c>
      <c r="H24" s="102">
        <v>0.26036151868098623</v>
      </c>
      <c r="I24" s="102">
        <v>0.20720112517580871</v>
      </c>
      <c r="J24" s="102">
        <v>0.31867633726201267</v>
      </c>
      <c r="K24" s="102">
        <v>0.38049778383907262</v>
      </c>
      <c r="L24" s="102">
        <v>0.40718084181988806</v>
      </c>
      <c r="M24" s="102">
        <v>0.21067437736359687</v>
      </c>
      <c r="N24" s="102">
        <v>0.20775432424508941</v>
      </c>
      <c r="O24" s="102">
        <v>0.28916953781270527</v>
      </c>
      <c r="P24" s="102">
        <v>0.21353567473705529</v>
      </c>
      <c r="Q24" s="102">
        <v>0.32135061306457446</v>
      </c>
      <c r="R24" s="102">
        <v>0.14939344732066101</v>
      </c>
      <c r="S24" s="102">
        <v>0.20981711755879426</v>
      </c>
      <c r="T24" s="102">
        <v>0.29594367195111149</v>
      </c>
      <c r="U24" s="102">
        <v>0.24439036742861731</v>
      </c>
      <c r="V24" s="102">
        <v>0.14400555648449459</v>
      </c>
      <c r="W24" s="102">
        <v>0.29678246112284834</v>
      </c>
      <c r="X24" s="102">
        <v>0.30205278592375367</v>
      </c>
      <c r="Y24" s="102">
        <v>0.26848002891740469</v>
      </c>
      <c r="Z24" s="102">
        <v>0.34839518206502817</v>
      </c>
      <c r="AA24" s="102">
        <v>0.40906970612691912</v>
      </c>
      <c r="AB24" s="102">
        <v>0.24644455097475232</v>
      </c>
      <c r="AC24" s="102">
        <v>0.33971792266778222</v>
      </c>
      <c r="AD24" s="102">
        <v>0.146391400784849</v>
      </c>
      <c r="AE24" s="102">
        <v>0.17513791441272561</v>
      </c>
      <c r="AF24" s="102">
        <v>0.25681588294794289</v>
      </c>
      <c r="AG24" s="102">
        <v>0.20497654968463369</v>
      </c>
      <c r="AH24" s="102">
        <v>0.39351231851710139</v>
      </c>
      <c r="AI24" s="102">
        <v>0.21632982092474232</v>
      </c>
      <c r="AJ24" s="102">
        <v>0.47817229336437717</v>
      </c>
      <c r="AK24" s="102">
        <v>0.25900349945134621</v>
      </c>
      <c r="AL24" s="102">
        <v>0.23832983133624852</v>
      </c>
      <c r="AM24" s="102">
        <v>0.28171526795093282</v>
      </c>
      <c r="AN24" s="102">
        <v>0.24729490458390715</v>
      </c>
      <c r="AO24" s="102">
        <v>0.36136563323710302</v>
      </c>
      <c r="AP24" s="102">
        <v>0.22839928350431526</v>
      </c>
      <c r="AQ24" s="102">
        <v>0.29417828391910467</v>
      </c>
      <c r="AR24" s="102">
        <v>0.27136773606587028</v>
      </c>
      <c r="AS24" s="102">
        <v>0.40538508136110124</v>
      </c>
      <c r="AT24" s="102">
        <v>0.26383975913442642</v>
      </c>
      <c r="AU24" s="102">
        <v>0.2624072560614073</v>
      </c>
      <c r="AV24" s="102">
        <v>0.19144351321886072</v>
      </c>
      <c r="AW24" s="102">
        <v>0.39353832217804841</v>
      </c>
      <c r="AX24" s="102">
        <v>0.33291930213449006</v>
      </c>
      <c r="AY24" s="102">
        <v>0.28447121820615795</v>
      </c>
      <c r="AZ24" s="102">
        <v>0.20577989329427765</v>
      </c>
      <c r="BA24" s="102">
        <v>0.22314413516582846</v>
      </c>
      <c r="BB24" s="102">
        <v>0.23755776314320795</v>
      </c>
      <c r="BC24" s="102">
        <v>0.32189560746618978</v>
      </c>
      <c r="BD24" s="102">
        <v>0.28568094838047231</v>
      </c>
      <c r="BE24" s="102">
        <v>0.38188854206596939</v>
      </c>
      <c r="BF24" s="102">
        <v>0.20905343269383225</v>
      </c>
      <c r="BG24" s="102">
        <v>0.24159764894469676</v>
      </c>
      <c r="BH24" s="102">
        <v>0.26894600330110824</v>
      </c>
      <c r="BI24" s="102">
        <v>0.34228342467646111</v>
      </c>
      <c r="BJ24" s="102">
        <v>0.29905298759864712</v>
      </c>
      <c r="BK24" s="102">
        <v>0.22422329343345943</v>
      </c>
      <c r="BL24" s="102">
        <v>0.27271501752493932</v>
      </c>
      <c r="BM24" s="102">
        <v>0.33639369772417815</v>
      </c>
      <c r="BN24" s="102">
        <v>0.18980019478794677</v>
      </c>
      <c r="BO24" s="102">
        <v>0.29930821312923167</v>
      </c>
      <c r="BP24" s="102">
        <v>0.18929502770192552</v>
      </c>
      <c r="BQ24" s="102">
        <v>0.39193855679923789</v>
      </c>
      <c r="BR24" s="102">
        <v>0.21702028850898325</v>
      </c>
      <c r="BS24" s="102">
        <v>0.12931091855342144</v>
      </c>
      <c r="BT24" s="102">
        <v>0.23995057660626029</v>
      </c>
      <c r="BU24" s="102">
        <v>0.29094568392116438</v>
      </c>
      <c r="BV24" s="102">
        <v>0.25968415023320512</v>
      </c>
      <c r="BW24" s="102">
        <v>0.2696349342258893</v>
      </c>
      <c r="BX24" s="102">
        <v>0.27299969265444113</v>
      </c>
      <c r="BY24" s="102">
        <v>0.29943738401183961</v>
      </c>
      <c r="BZ24" s="102">
        <v>0.22229255683916233</v>
      </c>
      <c r="CA24" s="102">
        <v>0.27704429007443826</v>
      </c>
      <c r="CB24" s="102">
        <v>0.47105356091818718</v>
      </c>
      <c r="CC24" s="102">
        <v>0.5357127151514085</v>
      </c>
      <c r="CD24" s="102">
        <v>0.29645604908190926</v>
      </c>
      <c r="CE24" s="102">
        <v>0.28422982471569574</v>
      </c>
      <c r="CF24" s="102">
        <v>0.31205397488235842</v>
      </c>
      <c r="CG24" s="102">
        <v>0.37966694678351542</v>
      </c>
      <c r="CH24" s="102">
        <v>0.43889911525443859</v>
      </c>
      <c r="CI24" s="102">
        <v>0.24929283188685311</v>
      </c>
      <c r="CJ24" s="102">
        <v>0.23536442359732995</v>
      </c>
      <c r="CK24" s="102">
        <v>0.29350375728632627</v>
      </c>
      <c r="CL24" s="102">
        <v>0.4045806956398037</v>
      </c>
      <c r="CM24" s="102">
        <v>0.22028366631081286</v>
      </c>
      <c r="CN24" s="102">
        <v>0.32957110609480811</v>
      </c>
      <c r="CO24" s="102">
        <v>0.16855483801838855</v>
      </c>
      <c r="CP24" s="102">
        <v>0.49783827442037248</v>
      </c>
      <c r="CQ24" s="102">
        <v>0.15708646912410035</v>
      </c>
      <c r="CR24" s="102">
        <v>0.32927561548119438</v>
      </c>
      <c r="CS24" s="102">
        <v>0.37992235163616195</v>
      </c>
      <c r="CT24" s="102">
        <v>0.11163519081265497</v>
      </c>
      <c r="CU24" s="102">
        <v>0.33634813168639205</v>
      </c>
      <c r="CV24" s="102">
        <v>0.29225427513842578</v>
      </c>
      <c r="CW24" s="102">
        <v>0.34611159368453326</v>
      </c>
      <c r="CX24" s="102">
        <v>0.25037080984870957</v>
      </c>
      <c r="CY24" s="130">
        <v>0.26432074149916474</v>
      </c>
    </row>
    <row r="25" spans="1:103">
      <c r="A25" s="95" t="s">
        <v>472</v>
      </c>
      <c r="B25" s="113" t="s">
        <v>481</v>
      </c>
      <c r="C25" s="120" t="s">
        <v>480</v>
      </c>
      <c r="D25" s="101">
        <v>58</v>
      </c>
      <c r="E25" s="101">
        <v>66</v>
      </c>
      <c r="F25" s="101">
        <v>40</v>
      </c>
      <c r="G25" s="101">
        <v>6</v>
      </c>
      <c r="H25" s="101">
        <v>60</v>
      </c>
      <c r="I25" s="101">
        <v>87</v>
      </c>
      <c r="J25" s="101">
        <v>30</v>
      </c>
      <c r="K25" s="101">
        <v>15</v>
      </c>
      <c r="L25" s="101">
        <v>8</v>
      </c>
      <c r="M25" s="101">
        <v>83</v>
      </c>
      <c r="N25" s="101">
        <v>86</v>
      </c>
      <c r="O25" s="101">
        <v>44</v>
      </c>
      <c r="P25" s="101">
        <v>82</v>
      </c>
      <c r="Q25" s="101">
        <v>29</v>
      </c>
      <c r="R25" s="101">
        <v>96</v>
      </c>
      <c r="S25" s="101">
        <v>84</v>
      </c>
      <c r="T25" s="101">
        <v>38</v>
      </c>
      <c r="U25" s="101">
        <v>69</v>
      </c>
      <c r="V25" s="101">
        <v>98</v>
      </c>
      <c r="W25" s="101">
        <v>36</v>
      </c>
      <c r="X25" s="101">
        <v>32</v>
      </c>
      <c r="Y25" s="101">
        <v>55</v>
      </c>
      <c r="Z25" s="101">
        <v>19</v>
      </c>
      <c r="AA25" s="101">
        <v>7</v>
      </c>
      <c r="AB25" s="101">
        <v>68</v>
      </c>
      <c r="AC25" s="101">
        <v>22</v>
      </c>
      <c r="AD25" s="101">
        <v>97</v>
      </c>
      <c r="AE25" s="101">
        <v>93</v>
      </c>
      <c r="AF25" s="101">
        <v>63</v>
      </c>
      <c r="AG25" s="101">
        <v>89</v>
      </c>
      <c r="AH25" s="101">
        <v>12</v>
      </c>
      <c r="AI25" s="101">
        <v>81</v>
      </c>
      <c r="AJ25" s="101">
        <v>3</v>
      </c>
      <c r="AK25" s="101">
        <v>62</v>
      </c>
      <c r="AL25" s="101">
        <v>72</v>
      </c>
      <c r="AM25" s="101">
        <v>48</v>
      </c>
      <c r="AN25" s="101">
        <v>67</v>
      </c>
      <c r="AO25" s="101">
        <v>18</v>
      </c>
      <c r="AP25" s="101">
        <v>75</v>
      </c>
      <c r="AQ25" s="101">
        <v>39</v>
      </c>
      <c r="AR25" s="101">
        <v>52</v>
      </c>
      <c r="AS25" s="101">
        <v>9</v>
      </c>
      <c r="AT25" s="101">
        <v>57</v>
      </c>
      <c r="AU25" s="101">
        <v>59</v>
      </c>
      <c r="AV25" s="101">
        <v>90</v>
      </c>
      <c r="AW25" s="101">
        <v>11</v>
      </c>
      <c r="AX25" s="101">
        <v>25</v>
      </c>
      <c r="AY25" s="101">
        <v>46</v>
      </c>
      <c r="AZ25" s="101">
        <v>88</v>
      </c>
      <c r="BA25" s="101">
        <v>77</v>
      </c>
      <c r="BB25" s="101">
        <v>73</v>
      </c>
      <c r="BC25" s="101">
        <v>28</v>
      </c>
      <c r="BD25" s="101">
        <v>45</v>
      </c>
      <c r="BE25" s="101">
        <v>14</v>
      </c>
      <c r="BF25" s="101">
        <v>85</v>
      </c>
      <c r="BG25" s="101">
        <v>70</v>
      </c>
      <c r="BH25" s="101">
        <v>54</v>
      </c>
      <c r="BI25" s="101">
        <v>21</v>
      </c>
      <c r="BJ25" s="101">
        <v>35</v>
      </c>
      <c r="BK25" s="101">
        <v>76</v>
      </c>
      <c r="BL25" s="101">
        <v>51</v>
      </c>
      <c r="BM25" s="101">
        <v>23</v>
      </c>
      <c r="BN25" s="101">
        <v>91</v>
      </c>
      <c r="BO25" s="101">
        <v>34</v>
      </c>
      <c r="BP25" s="101">
        <v>92</v>
      </c>
      <c r="BQ25" s="101">
        <v>13</v>
      </c>
      <c r="BR25" s="101">
        <v>80</v>
      </c>
      <c r="BS25" s="101">
        <v>99</v>
      </c>
      <c r="BT25" s="101">
        <v>71</v>
      </c>
      <c r="BU25" s="101">
        <v>43</v>
      </c>
      <c r="BV25" s="101">
        <v>61</v>
      </c>
      <c r="BW25" s="101">
        <v>53</v>
      </c>
      <c r="BX25" s="101">
        <v>50</v>
      </c>
      <c r="BY25" s="101">
        <v>33</v>
      </c>
      <c r="BZ25" s="101">
        <v>78</v>
      </c>
      <c r="CA25" s="101">
        <v>49</v>
      </c>
      <c r="CB25" s="101">
        <v>4</v>
      </c>
      <c r="CC25" s="101">
        <v>1</v>
      </c>
      <c r="CD25" s="101">
        <v>37</v>
      </c>
      <c r="CE25" s="101">
        <v>47</v>
      </c>
      <c r="CF25" s="101">
        <v>31</v>
      </c>
      <c r="CG25" s="101">
        <v>17</v>
      </c>
      <c r="CH25" s="101">
        <v>5</v>
      </c>
      <c r="CI25" s="101">
        <v>65</v>
      </c>
      <c r="CJ25" s="101">
        <v>74</v>
      </c>
      <c r="CK25" s="101">
        <v>41</v>
      </c>
      <c r="CL25" s="101">
        <v>10</v>
      </c>
      <c r="CM25" s="101">
        <v>79</v>
      </c>
      <c r="CN25" s="101">
        <v>26</v>
      </c>
      <c r="CO25" s="101">
        <v>94</v>
      </c>
      <c r="CP25" s="101">
        <v>2</v>
      </c>
      <c r="CQ25" s="101">
        <v>95</v>
      </c>
      <c r="CR25" s="101">
        <v>27</v>
      </c>
      <c r="CS25" s="101">
        <v>16</v>
      </c>
      <c r="CT25" s="101">
        <v>100</v>
      </c>
      <c r="CU25" s="101">
        <v>24</v>
      </c>
      <c r="CV25" s="101">
        <v>42</v>
      </c>
      <c r="CW25" s="101">
        <v>20</v>
      </c>
      <c r="CX25" s="101">
        <v>64</v>
      </c>
      <c r="CY25" s="131">
        <v>56</v>
      </c>
    </row>
    <row r="26" spans="1:103">
      <c r="A26" s="95" t="s">
        <v>472</v>
      </c>
      <c r="B26" s="99">
        <v>2020</v>
      </c>
      <c r="C26" s="115">
        <v>0.23660134806815183</v>
      </c>
      <c r="D26" s="102">
        <v>0.24865100593092221</v>
      </c>
      <c r="E26" s="102">
        <v>0.23870009897723524</v>
      </c>
      <c r="F26" s="102">
        <v>0.28029815036348577</v>
      </c>
      <c r="G26" s="102">
        <v>0.39468906037221968</v>
      </c>
      <c r="H26" s="102">
        <v>0.24885991030038065</v>
      </c>
      <c r="I26" s="102">
        <v>0.19812433312742181</v>
      </c>
      <c r="J26" s="102">
        <v>0.30553122684093514</v>
      </c>
      <c r="K26" s="102">
        <v>0.3678141617688217</v>
      </c>
      <c r="L26" s="102">
        <v>0.38037748682196904</v>
      </c>
      <c r="M26" s="102">
        <v>0.20280666036501127</v>
      </c>
      <c r="N26" s="102">
        <v>0.19678118893954646</v>
      </c>
      <c r="O26" s="102">
        <v>0.27487435460051057</v>
      </c>
      <c r="P26" s="102">
        <v>0.20127670432548481</v>
      </c>
      <c r="Q26" s="102">
        <v>0.30796264560514619</v>
      </c>
      <c r="R26" s="102">
        <v>0.14009056749205126</v>
      </c>
      <c r="S26" s="102">
        <v>0.19912388450666707</v>
      </c>
      <c r="T26" s="102">
        <v>0.27901234567901234</v>
      </c>
      <c r="U26" s="102">
        <v>0.22717556113444856</v>
      </c>
      <c r="V26" s="102">
        <v>0.14333459534968732</v>
      </c>
      <c r="W26" s="102">
        <v>0.28727184060192279</v>
      </c>
      <c r="X26" s="102">
        <v>0.29505442325955145</v>
      </c>
      <c r="Y26" s="102">
        <v>0.25821341297855011</v>
      </c>
      <c r="Z26" s="102">
        <v>0.3417352348690606</v>
      </c>
      <c r="AA26" s="102">
        <v>0.38499203821656053</v>
      </c>
      <c r="AB26" s="102">
        <v>0.23277697097499353</v>
      </c>
      <c r="AC26" s="102">
        <v>0.31438932301001266</v>
      </c>
      <c r="AD26" s="102">
        <v>0.13337096888010727</v>
      </c>
      <c r="AE26" s="102">
        <v>0.1653153883573861</v>
      </c>
      <c r="AF26" s="102">
        <v>0.24248729164203806</v>
      </c>
      <c r="AG26" s="102">
        <v>0.19064966605950212</v>
      </c>
      <c r="AH26" s="102">
        <v>0.36984258492129246</v>
      </c>
      <c r="AI26" s="102">
        <v>0.20570619890652678</v>
      </c>
      <c r="AJ26" s="102">
        <v>0.45934575603349204</v>
      </c>
      <c r="AK26" s="102">
        <v>0.2466877481905895</v>
      </c>
      <c r="AL26" s="102">
        <v>0.22850757531781507</v>
      </c>
      <c r="AM26" s="102">
        <v>0.26206597905676721</v>
      </c>
      <c r="AN26" s="102">
        <v>0.23661917597227569</v>
      </c>
      <c r="AO26" s="102">
        <v>0.35018095594658677</v>
      </c>
      <c r="AP26" s="102">
        <v>0.21177261032725367</v>
      </c>
      <c r="AQ26" s="102">
        <v>0.28169220976350196</v>
      </c>
      <c r="AR26" s="102">
        <v>0.25695106545813318</v>
      </c>
      <c r="AS26" s="102">
        <v>0.38449618809528729</v>
      </c>
      <c r="AT26" s="102">
        <v>0.24404859751632618</v>
      </c>
      <c r="AU26" s="102">
        <v>0.25462858614805034</v>
      </c>
      <c r="AV26" s="102">
        <v>0.18134683892012532</v>
      </c>
      <c r="AW26" s="102">
        <v>0.36793557147539446</v>
      </c>
      <c r="AX26" s="102">
        <v>0.31539985002018961</v>
      </c>
      <c r="AY26" s="102">
        <v>0.26878422782037242</v>
      </c>
      <c r="AZ26" s="102">
        <v>0.19093844235830659</v>
      </c>
      <c r="BA26" s="102">
        <v>0.21260061704052519</v>
      </c>
      <c r="BB26" s="102">
        <v>0.22713264101633726</v>
      </c>
      <c r="BC26" s="102">
        <v>0.31292517006802723</v>
      </c>
      <c r="BD26" s="102">
        <v>0.27609475273688183</v>
      </c>
      <c r="BE26" s="102">
        <v>0.36353231842459033</v>
      </c>
      <c r="BF26" s="102">
        <v>0.20239802650450348</v>
      </c>
      <c r="BG26" s="102">
        <v>0.22996064902161609</v>
      </c>
      <c r="BH26" s="102">
        <v>0.25626977754687574</v>
      </c>
      <c r="BI26" s="102">
        <v>0.32809009255459809</v>
      </c>
      <c r="BJ26" s="102">
        <v>0.2848060030104918</v>
      </c>
      <c r="BK26" s="102">
        <v>0.21687256636218433</v>
      </c>
      <c r="BL26" s="102">
        <v>0.263320359683264</v>
      </c>
      <c r="BM26" s="102">
        <v>0.32277497085114654</v>
      </c>
      <c r="BN26" s="102">
        <v>0.18192077981743005</v>
      </c>
      <c r="BO26" s="102">
        <v>0.28745514432740171</v>
      </c>
      <c r="BP26" s="102">
        <v>0.18163735436140521</v>
      </c>
      <c r="BQ26" s="102">
        <v>0.3755217996289425</v>
      </c>
      <c r="BR26" s="102">
        <v>0.20389861454193964</v>
      </c>
      <c r="BS26" s="102">
        <v>0.12235845194714555</v>
      </c>
      <c r="BT26" s="102">
        <v>0.22293877551020408</v>
      </c>
      <c r="BU26" s="102">
        <v>0.27679692694097657</v>
      </c>
      <c r="BV26" s="102">
        <v>0.24896808951512639</v>
      </c>
      <c r="BW26" s="102">
        <v>0.25173530772790376</v>
      </c>
      <c r="BX26" s="102">
        <v>0.26198761578220153</v>
      </c>
      <c r="BY26" s="102">
        <v>0.2780976014206834</v>
      </c>
      <c r="BZ26" s="102">
        <v>0.20360060356938448</v>
      </c>
      <c r="CA26" s="102">
        <v>0.26303867441586598</v>
      </c>
      <c r="CB26" s="102">
        <v>0.44602246139447826</v>
      </c>
      <c r="CC26" s="102">
        <v>0.49832129325151259</v>
      </c>
      <c r="CD26" s="102">
        <v>0.28709808352622401</v>
      </c>
      <c r="CE26" s="102">
        <v>0.27021136467025619</v>
      </c>
      <c r="CF26" s="102">
        <v>0.29127648321563016</v>
      </c>
      <c r="CG26" s="102">
        <v>0.36165403310785549</v>
      </c>
      <c r="CH26" s="102">
        <v>0.42322042363171658</v>
      </c>
      <c r="CI26" s="102">
        <v>0.23216684793039472</v>
      </c>
      <c r="CJ26" s="102">
        <v>0.21945843828715364</v>
      </c>
      <c r="CK26" s="102">
        <v>0.2818978204499264</v>
      </c>
      <c r="CL26" s="102">
        <v>0.38481749751455757</v>
      </c>
      <c r="CM26" s="102">
        <v>0.20812568372432236</v>
      </c>
      <c r="CN26" s="102">
        <v>0.31908104658583281</v>
      </c>
      <c r="CO26" s="102">
        <v>0.15620271998528834</v>
      </c>
      <c r="CP26" s="102">
        <v>0.47701081705276555</v>
      </c>
      <c r="CQ26" s="102">
        <v>0.14560671963229541</v>
      </c>
      <c r="CR26" s="102">
        <v>0.3101129639591178</v>
      </c>
      <c r="CS26" s="102">
        <v>0.37598317175781965</v>
      </c>
      <c r="CT26" s="102">
        <v>0.1002986514311154</v>
      </c>
      <c r="CU26" s="102">
        <v>0.32350904785920043</v>
      </c>
      <c r="CV26" s="102">
        <v>0.27418840293496588</v>
      </c>
      <c r="CW26" s="102">
        <v>0.33296460176991149</v>
      </c>
      <c r="CX26" s="102">
        <v>0.23379137870761288</v>
      </c>
      <c r="CY26" s="130">
        <v>0.25515115461575899</v>
      </c>
    </row>
    <row r="27" spans="1:103" s="103" customFormat="1">
      <c r="A27" s="111" t="s">
        <v>472</v>
      </c>
      <c r="B27" s="137" t="s">
        <v>481</v>
      </c>
      <c r="C27" s="121" t="s">
        <v>480</v>
      </c>
      <c r="D27" s="103">
        <v>60</v>
      </c>
      <c r="E27" s="103">
        <v>64</v>
      </c>
      <c r="F27" s="103">
        <v>39</v>
      </c>
      <c r="G27" s="103">
        <v>6</v>
      </c>
      <c r="H27" s="103">
        <v>59</v>
      </c>
      <c r="I27" s="103">
        <v>86</v>
      </c>
      <c r="J27" s="103">
        <v>30</v>
      </c>
      <c r="K27" s="103">
        <v>15</v>
      </c>
      <c r="L27" s="103">
        <v>10</v>
      </c>
      <c r="M27" s="103">
        <v>82</v>
      </c>
      <c r="N27" s="103">
        <v>87</v>
      </c>
      <c r="O27" s="103">
        <v>44</v>
      </c>
      <c r="P27" s="103">
        <v>84</v>
      </c>
      <c r="Q27" s="103">
        <v>29</v>
      </c>
      <c r="R27" s="103">
        <v>97</v>
      </c>
      <c r="S27" s="103">
        <v>85</v>
      </c>
      <c r="T27" s="103">
        <v>40</v>
      </c>
      <c r="U27" s="103">
        <v>71</v>
      </c>
      <c r="V27" s="103">
        <v>96</v>
      </c>
      <c r="W27" s="103">
        <v>34</v>
      </c>
      <c r="X27" s="103">
        <v>31</v>
      </c>
      <c r="Y27" s="103">
        <v>52</v>
      </c>
      <c r="Z27" s="103">
        <v>19</v>
      </c>
      <c r="AA27" s="103">
        <v>7</v>
      </c>
      <c r="AB27" s="103">
        <v>67</v>
      </c>
      <c r="AC27" s="103">
        <v>26</v>
      </c>
      <c r="AD27" s="103">
        <v>98</v>
      </c>
      <c r="AE27" s="103">
        <v>93</v>
      </c>
      <c r="AF27" s="103">
        <v>63</v>
      </c>
      <c r="AG27" s="103">
        <v>89</v>
      </c>
      <c r="AH27" s="103">
        <v>13</v>
      </c>
      <c r="AI27" s="103">
        <v>79</v>
      </c>
      <c r="AJ27" s="103">
        <v>3</v>
      </c>
      <c r="AK27" s="103">
        <v>61</v>
      </c>
      <c r="AL27" s="103">
        <v>70</v>
      </c>
      <c r="AM27" s="103">
        <v>50</v>
      </c>
      <c r="AN27" s="103">
        <v>65</v>
      </c>
      <c r="AO27" s="103">
        <v>18</v>
      </c>
      <c r="AP27" s="103">
        <v>77</v>
      </c>
      <c r="AQ27" s="103">
        <v>38</v>
      </c>
      <c r="AR27" s="103">
        <v>53</v>
      </c>
      <c r="AS27" s="103">
        <v>9</v>
      </c>
      <c r="AT27" s="103">
        <v>62</v>
      </c>
      <c r="AU27" s="103">
        <v>56</v>
      </c>
      <c r="AV27" s="103">
        <v>92</v>
      </c>
      <c r="AW27" s="103">
        <v>14</v>
      </c>
      <c r="AX27" s="103">
        <v>25</v>
      </c>
      <c r="AY27" s="103">
        <v>47</v>
      </c>
      <c r="AZ27" s="103">
        <v>88</v>
      </c>
      <c r="BA27" s="103">
        <v>76</v>
      </c>
      <c r="BB27" s="103">
        <v>72</v>
      </c>
      <c r="BC27" s="103">
        <v>27</v>
      </c>
      <c r="BD27" s="103">
        <v>43</v>
      </c>
      <c r="BE27" s="103">
        <v>16</v>
      </c>
      <c r="BF27" s="103">
        <v>83</v>
      </c>
      <c r="BG27" s="103">
        <v>69</v>
      </c>
      <c r="BH27" s="103">
        <v>54</v>
      </c>
      <c r="BI27" s="103">
        <v>21</v>
      </c>
      <c r="BJ27" s="103">
        <v>36</v>
      </c>
      <c r="BK27" s="103">
        <v>75</v>
      </c>
      <c r="BL27" s="103">
        <v>48</v>
      </c>
      <c r="BM27" s="103">
        <v>23</v>
      </c>
      <c r="BN27" s="103">
        <v>90</v>
      </c>
      <c r="BO27" s="103">
        <v>33</v>
      </c>
      <c r="BP27" s="103">
        <v>91</v>
      </c>
      <c r="BQ27" s="103">
        <v>12</v>
      </c>
      <c r="BR27" s="103">
        <v>80</v>
      </c>
      <c r="BS27" s="103">
        <v>99</v>
      </c>
      <c r="BT27" s="103">
        <v>73</v>
      </c>
      <c r="BU27" s="103">
        <v>42</v>
      </c>
      <c r="BV27" s="103">
        <v>58</v>
      </c>
      <c r="BW27" s="103">
        <v>57</v>
      </c>
      <c r="BX27" s="103">
        <v>51</v>
      </c>
      <c r="BY27" s="103">
        <v>41</v>
      </c>
      <c r="BZ27" s="103">
        <v>81</v>
      </c>
      <c r="CA27" s="103">
        <v>49</v>
      </c>
      <c r="CB27" s="103">
        <v>4</v>
      </c>
      <c r="CC27" s="103">
        <v>1</v>
      </c>
      <c r="CD27" s="103">
        <v>35</v>
      </c>
      <c r="CE27" s="103">
        <v>46</v>
      </c>
      <c r="CF27" s="103">
        <v>32</v>
      </c>
      <c r="CG27" s="103">
        <v>17</v>
      </c>
      <c r="CH27" s="103">
        <v>5</v>
      </c>
      <c r="CI27" s="103">
        <v>68</v>
      </c>
      <c r="CJ27" s="103">
        <v>74</v>
      </c>
      <c r="CK27" s="103">
        <v>37</v>
      </c>
      <c r="CL27" s="103">
        <v>8</v>
      </c>
      <c r="CM27" s="103">
        <v>78</v>
      </c>
      <c r="CN27" s="103">
        <v>24</v>
      </c>
      <c r="CO27" s="103">
        <v>94</v>
      </c>
      <c r="CP27" s="103">
        <v>2</v>
      </c>
      <c r="CQ27" s="103">
        <v>95</v>
      </c>
      <c r="CR27" s="103">
        <v>28</v>
      </c>
      <c r="CS27" s="103">
        <v>11</v>
      </c>
      <c r="CT27" s="103">
        <v>100</v>
      </c>
      <c r="CU27" s="103">
        <v>22</v>
      </c>
      <c r="CV27" s="103">
        <v>45</v>
      </c>
      <c r="CW27" s="103">
        <v>20</v>
      </c>
      <c r="CX27" s="103">
        <v>66</v>
      </c>
      <c r="CY27" s="132">
        <v>55</v>
      </c>
    </row>
    <row r="28" spans="1:103" ht="15" customHeight="1">
      <c r="A28" s="96" t="s">
        <v>454</v>
      </c>
      <c r="B28" s="99">
        <v>2019</v>
      </c>
      <c r="C28" s="115">
        <v>0.13436801851024766</v>
      </c>
      <c r="D28" s="102">
        <v>0.14760812581913499</v>
      </c>
      <c r="E28" s="102">
        <v>0.13602785985647953</v>
      </c>
      <c r="F28" s="102">
        <v>0.19504447268106734</v>
      </c>
      <c r="G28" s="102">
        <v>0.13287770993221668</v>
      </c>
      <c r="H28" s="102">
        <v>0.16491352280772731</v>
      </c>
      <c r="I28" s="102">
        <v>0.1916345031864285</v>
      </c>
      <c r="J28" s="102">
        <v>0.14413177762525739</v>
      </c>
      <c r="K28" s="102">
        <v>0.12555538532250651</v>
      </c>
      <c r="L28" s="102">
        <v>0.16142591544741736</v>
      </c>
      <c r="M28" s="102">
        <v>0.13454784899034242</v>
      </c>
      <c r="N28" s="102">
        <v>0.14572000296450011</v>
      </c>
      <c r="O28" s="102">
        <v>0.15473708593930971</v>
      </c>
      <c r="P28" s="102">
        <v>0.11185827252236577</v>
      </c>
      <c r="Q28" s="102">
        <v>0.15283571904902218</v>
      </c>
      <c r="R28" s="102">
        <v>0.11236452112364521</v>
      </c>
      <c r="S28" s="102">
        <v>0.13434238608995319</v>
      </c>
      <c r="T28" s="102">
        <v>0.1327683615819209</v>
      </c>
      <c r="U28" s="102">
        <v>0.15449092467087325</v>
      </c>
      <c r="V28" s="102">
        <v>0.13996914687522422</v>
      </c>
      <c r="W28" s="102">
        <v>0.16635208896597459</v>
      </c>
      <c r="X28" s="102">
        <v>0.11784807654754931</v>
      </c>
      <c r="Y28" s="102">
        <v>0.1722905915045653</v>
      </c>
      <c r="Z28" s="102">
        <v>0.13627008064620522</v>
      </c>
      <c r="AA28" s="102">
        <v>0.16629053623117304</v>
      </c>
      <c r="AB28" s="102">
        <v>0.12900462121605483</v>
      </c>
      <c r="AC28" s="102">
        <v>0.12495921696574225</v>
      </c>
      <c r="AD28" s="102">
        <v>0.12695674673336496</v>
      </c>
      <c r="AE28" s="102">
        <v>0.13646812957157783</v>
      </c>
      <c r="AF28" s="102">
        <v>0.14590444317752718</v>
      </c>
      <c r="AG28" s="102">
        <v>0.1304023400191022</v>
      </c>
      <c r="AH28" s="102">
        <v>0.21624830027411451</v>
      </c>
      <c r="AI28" s="102">
        <v>0.13950456323337679</v>
      </c>
      <c r="AJ28" s="102">
        <v>0.12061845286059629</v>
      </c>
      <c r="AK28" s="102">
        <v>0.14158510942083538</v>
      </c>
      <c r="AL28" s="102">
        <v>0.13768167442521587</v>
      </c>
      <c r="AM28" s="102">
        <v>0.13859087399504338</v>
      </c>
      <c r="AN28" s="102">
        <v>0.11756935270805813</v>
      </c>
      <c r="AO28" s="102">
        <v>0.19029495718363462</v>
      </c>
      <c r="AP28" s="102">
        <v>0.13204066749603191</v>
      </c>
      <c r="AQ28" s="102">
        <v>0.20748068844016804</v>
      </c>
      <c r="AR28" s="102">
        <v>0.13140767285574129</v>
      </c>
      <c r="AS28" s="102">
        <v>0.15022935779816513</v>
      </c>
      <c r="AT28" s="102">
        <v>0.15078430859644074</v>
      </c>
      <c r="AU28" s="102">
        <v>0.12429329951202735</v>
      </c>
      <c r="AV28" s="102">
        <v>0.14662787314518475</v>
      </c>
      <c r="AW28" s="102">
        <v>0.13620293989952242</v>
      </c>
      <c r="AX28" s="102">
        <v>0.16522626460359441</v>
      </c>
      <c r="AY28" s="102">
        <v>0.16756112104949314</v>
      </c>
      <c r="AZ28" s="102">
        <v>0.12819247621679233</v>
      </c>
      <c r="BA28" s="102">
        <v>0.19154373706004141</v>
      </c>
      <c r="BB28" s="102">
        <v>0.14515183491616837</v>
      </c>
      <c r="BC28" s="102">
        <v>0.17471854068690323</v>
      </c>
      <c r="BD28" s="102">
        <v>0.15942834458118302</v>
      </c>
      <c r="BE28" s="102">
        <v>0.14944319692039779</v>
      </c>
      <c r="BF28" s="102">
        <v>0.12959040050044784</v>
      </c>
      <c r="BG28" s="102">
        <v>0.18176780271543364</v>
      </c>
      <c r="BH28" s="102">
        <v>0.13383392226148411</v>
      </c>
      <c r="BI28" s="102">
        <v>0.12984692358091607</v>
      </c>
      <c r="BJ28" s="102">
        <v>0.14812704742914115</v>
      </c>
      <c r="BK28" s="102">
        <v>0.13175185719266325</v>
      </c>
      <c r="BL28" s="102">
        <v>0.14568574023614894</v>
      </c>
      <c r="BM28" s="102">
        <v>0.17349492174083705</v>
      </c>
      <c r="BN28" s="102">
        <v>0.12009455029840806</v>
      </c>
      <c r="BO28" s="102">
        <v>0.12607774614440112</v>
      </c>
      <c r="BP28" s="102">
        <v>0.12177237844727065</v>
      </c>
      <c r="BQ28" s="102">
        <v>0.129512467435802</v>
      </c>
      <c r="BR28" s="102">
        <v>0.10584031933594369</v>
      </c>
      <c r="BS28" s="102">
        <v>0.10478295751327177</v>
      </c>
      <c r="BT28" s="102">
        <v>0.14567025440313111</v>
      </c>
      <c r="BU28" s="102">
        <v>0.1216006216006216</v>
      </c>
      <c r="BV28" s="102">
        <v>0.13398524278006982</v>
      </c>
      <c r="BW28" s="102">
        <v>0.12816014859147662</v>
      </c>
      <c r="BX28" s="102">
        <v>0.12729953208127684</v>
      </c>
      <c r="BY28" s="102">
        <v>0.11955632452151987</v>
      </c>
      <c r="BZ28" s="102">
        <v>0.14086421519530692</v>
      </c>
      <c r="CA28" s="102">
        <v>0.17403238852461839</v>
      </c>
      <c r="CB28" s="102">
        <v>0.14655417305834895</v>
      </c>
      <c r="CC28" s="102">
        <v>0.18503098650726202</v>
      </c>
      <c r="CD28" s="102">
        <v>0.13715265576904156</v>
      </c>
      <c r="CE28" s="102">
        <v>0.14533191338303159</v>
      </c>
      <c r="CF28" s="102">
        <v>0.13755633157104119</v>
      </c>
      <c r="CG28" s="102">
        <v>0.20150081178473844</v>
      </c>
      <c r="CH28" s="102">
        <v>0.13742758728667606</v>
      </c>
      <c r="CI28" s="102">
        <v>0.14618245728766452</v>
      </c>
      <c r="CJ28" s="102">
        <v>0.12333286338643733</v>
      </c>
      <c r="CK28" s="102">
        <v>0.16718266253869968</v>
      </c>
      <c r="CL28" s="102">
        <v>0.22337042925278219</v>
      </c>
      <c r="CM28" s="102">
        <v>0.15890062683557621</v>
      </c>
      <c r="CN28" s="102">
        <v>0.16300940438871472</v>
      </c>
      <c r="CO28" s="102">
        <v>0.11330080080080081</v>
      </c>
      <c r="CP28" s="102">
        <v>0.14557970190010239</v>
      </c>
      <c r="CQ28" s="102">
        <v>0.10104411456637304</v>
      </c>
      <c r="CR28" s="102">
        <v>0.17048458149779736</v>
      </c>
      <c r="CS28" s="102">
        <v>0.1411875811592492</v>
      </c>
      <c r="CT28" s="102">
        <v>0.13081191093450925</v>
      </c>
      <c r="CU28" s="102">
        <v>0.15403706655636154</v>
      </c>
      <c r="CV28" s="102">
        <v>0.1644215152383682</v>
      </c>
      <c r="CW28" s="102">
        <v>0.16146774816531478</v>
      </c>
      <c r="CX28" s="102">
        <v>0.15334591279735832</v>
      </c>
      <c r="CY28" s="130">
        <v>0.15724274205806354</v>
      </c>
    </row>
    <row r="29" spans="1:103">
      <c r="A29" s="95"/>
      <c r="B29" s="113" t="s">
        <v>481</v>
      </c>
      <c r="C29" s="120" t="s">
        <v>480</v>
      </c>
      <c r="D29" s="101">
        <v>38</v>
      </c>
      <c r="E29" s="101">
        <v>63</v>
      </c>
      <c r="F29" s="101">
        <v>5</v>
      </c>
      <c r="G29" s="101">
        <v>68</v>
      </c>
      <c r="H29" s="101">
        <v>21</v>
      </c>
      <c r="I29" s="101">
        <v>6</v>
      </c>
      <c r="J29" s="101">
        <v>49</v>
      </c>
      <c r="K29" s="101">
        <v>84</v>
      </c>
      <c r="L29" s="101">
        <v>25</v>
      </c>
      <c r="M29" s="101">
        <v>64</v>
      </c>
      <c r="N29" s="101">
        <v>43</v>
      </c>
      <c r="O29" s="101">
        <v>29</v>
      </c>
      <c r="P29" s="101">
        <v>97</v>
      </c>
      <c r="Q29" s="101">
        <v>33</v>
      </c>
      <c r="R29" s="101">
        <v>96</v>
      </c>
      <c r="S29" s="101">
        <v>65</v>
      </c>
      <c r="T29" s="101">
        <v>69</v>
      </c>
      <c r="U29" s="101">
        <v>30</v>
      </c>
      <c r="V29" s="101">
        <v>53</v>
      </c>
      <c r="W29" s="101">
        <v>18</v>
      </c>
      <c r="X29" s="101">
        <v>93</v>
      </c>
      <c r="Y29" s="101">
        <v>14</v>
      </c>
      <c r="Z29" s="101">
        <v>61</v>
      </c>
      <c r="AA29" s="101">
        <v>19</v>
      </c>
      <c r="AB29" s="101">
        <v>78</v>
      </c>
      <c r="AC29" s="101">
        <v>85</v>
      </c>
      <c r="AD29" s="101">
        <v>82</v>
      </c>
      <c r="AE29" s="101">
        <v>60</v>
      </c>
      <c r="AF29" s="101">
        <v>42</v>
      </c>
      <c r="AG29" s="101">
        <v>74</v>
      </c>
      <c r="AH29" s="101">
        <v>2</v>
      </c>
      <c r="AI29" s="101">
        <v>54</v>
      </c>
      <c r="AJ29" s="101">
        <v>90</v>
      </c>
      <c r="AK29" s="101">
        <v>50</v>
      </c>
      <c r="AL29" s="101">
        <v>56</v>
      </c>
      <c r="AM29" s="101">
        <v>55</v>
      </c>
      <c r="AN29" s="101">
        <v>94</v>
      </c>
      <c r="AO29" s="101">
        <v>8</v>
      </c>
      <c r="AP29" s="101">
        <v>70</v>
      </c>
      <c r="AQ29" s="101">
        <v>3</v>
      </c>
      <c r="AR29" s="101">
        <v>72</v>
      </c>
      <c r="AS29" s="101">
        <v>35</v>
      </c>
      <c r="AT29" s="101">
        <v>34</v>
      </c>
      <c r="AU29" s="101">
        <v>86</v>
      </c>
      <c r="AV29" s="101">
        <v>39</v>
      </c>
      <c r="AW29" s="101">
        <v>62</v>
      </c>
      <c r="AX29" s="101">
        <v>20</v>
      </c>
      <c r="AY29" s="101">
        <v>16</v>
      </c>
      <c r="AZ29" s="101">
        <v>79</v>
      </c>
      <c r="BA29" s="101">
        <v>7</v>
      </c>
      <c r="BB29" s="101">
        <v>48</v>
      </c>
      <c r="BC29" s="101">
        <v>11</v>
      </c>
      <c r="BD29" s="101">
        <v>26</v>
      </c>
      <c r="BE29" s="101">
        <v>36</v>
      </c>
      <c r="BF29" s="101">
        <v>76</v>
      </c>
      <c r="BG29" s="101">
        <v>10</v>
      </c>
      <c r="BH29" s="101">
        <v>67</v>
      </c>
      <c r="BI29" s="101">
        <v>75</v>
      </c>
      <c r="BJ29" s="101">
        <v>37</v>
      </c>
      <c r="BK29" s="101">
        <v>71</v>
      </c>
      <c r="BL29" s="101">
        <v>44</v>
      </c>
      <c r="BM29" s="101">
        <v>13</v>
      </c>
      <c r="BN29" s="101">
        <v>91</v>
      </c>
      <c r="BO29" s="101">
        <v>83</v>
      </c>
      <c r="BP29" s="101">
        <v>88</v>
      </c>
      <c r="BQ29" s="101">
        <v>77</v>
      </c>
      <c r="BR29" s="101">
        <v>98</v>
      </c>
      <c r="BS29" s="101">
        <v>99</v>
      </c>
      <c r="BT29" s="101">
        <v>45</v>
      </c>
      <c r="BU29" s="101">
        <v>89</v>
      </c>
      <c r="BV29" s="101">
        <v>66</v>
      </c>
      <c r="BW29" s="101">
        <v>80</v>
      </c>
      <c r="BX29" s="101">
        <v>81</v>
      </c>
      <c r="BY29" s="101">
        <v>92</v>
      </c>
      <c r="BZ29" s="101">
        <v>52</v>
      </c>
      <c r="CA29" s="101">
        <v>12</v>
      </c>
      <c r="CB29" s="101">
        <v>40</v>
      </c>
      <c r="CC29" s="101">
        <v>9</v>
      </c>
      <c r="CD29" s="101">
        <v>59</v>
      </c>
      <c r="CE29" s="101">
        <v>47</v>
      </c>
      <c r="CF29" s="101">
        <v>57</v>
      </c>
      <c r="CG29" s="101">
        <v>4</v>
      </c>
      <c r="CH29" s="101">
        <v>58</v>
      </c>
      <c r="CI29" s="101">
        <v>41</v>
      </c>
      <c r="CJ29" s="101">
        <v>87</v>
      </c>
      <c r="CK29" s="101">
        <v>17</v>
      </c>
      <c r="CL29" s="101">
        <v>1</v>
      </c>
      <c r="CM29" s="101">
        <v>27</v>
      </c>
      <c r="CN29" s="101">
        <v>23</v>
      </c>
      <c r="CO29" s="101">
        <v>95</v>
      </c>
      <c r="CP29" s="101">
        <v>46</v>
      </c>
      <c r="CQ29" s="101">
        <v>100</v>
      </c>
      <c r="CR29" s="101">
        <v>15</v>
      </c>
      <c r="CS29" s="101">
        <v>51</v>
      </c>
      <c r="CT29" s="101">
        <v>73</v>
      </c>
      <c r="CU29" s="101">
        <v>31</v>
      </c>
      <c r="CV29" s="101">
        <v>22</v>
      </c>
      <c r="CW29" s="101">
        <v>24</v>
      </c>
      <c r="CX29" s="101">
        <v>32</v>
      </c>
      <c r="CY29" s="131">
        <v>28</v>
      </c>
    </row>
    <row r="30" spans="1:103">
      <c r="A30" s="95"/>
      <c r="B30" s="99">
        <v>2018</v>
      </c>
      <c r="C30" s="115">
        <v>0.12741187868706844</v>
      </c>
      <c r="D30" s="102">
        <v>0.13785249375900324</v>
      </c>
      <c r="E30" s="102">
        <v>0.12800645116050768</v>
      </c>
      <c r="F30" s="102">
        <v>0.17804117280099813</v>
      </c>
      <c r="G30" s="102">
        <v>0.13446540184744732</v>
      </c>
      <c r="H30" s="102">
        <v>0.15381145692377085</v>
      </c>
      <c r="I30" s="102">
        <v>0.1806183010009744</v>
      </c>
      <c r="J30" s="102">
        <v>0.13070785944661348</v>
      </c>
      <c r="K30" s="102">
        <v>0.12613559576544786</v>
      </c>
      <c r="L30" s="102">
        <v>0.17849563782126857</v>
      </c>
      <c r="M30" s="102">
        <v>0.13669721813317287</v>
      </c>
      <c r="N30" s="102">
        <v>0.1247333175299277</v>
      </c>
      <c r="O30" s="102">
        <v>0.13609365337321847</v>
      </c>
      <c r="P30" s="102">
        <v>0.10632788300272608</v>
      </c>
      <c r="Q30" s="102">
        <v>0.14418274862815217</v>
      </c>
      <c r="R30" s="102">
        <v>0.11860439192955077</v>
      </c>
      <c r="S30" s="102">
        <v>0.1330608449722023</v>
      </c>
      <c r="T30" s="102">
        <v>0.1320240043644299</v>
      </c>
      <c r="U30" s="102">
        <v>0.13509644188199776</v>
      </c>
      <c r="V30" s="102">
        <v>0.13428830462375341</v>
      </c>
      <c r="W30" s="102">
        <v>0.15213094815790806</v>
      </c>
      <c r="X30" s="102">
        <v>0.11981921338590248</v>
      </c>
      <c r="Y30" s="102">
        <v>0.16333245590944986</v>
      </c>
      <c r="Z30" s="102">
        <v>0.13078811369509044</v>
      </c>
      <c r="AA30" s="102">
        <v>0.15610371340561255</v>
      </c>
      <c r="AB30" s="102">
        <v>0.11683664340669171</v>
      </c>
      <c r="AC30" s="102">
        <v>0.10710651258297813</v>
      </c>
      <c r="AD30" s="102">
        <v>0.12552947405577128</v>
      </c>
      <c r="AE30" s="102">
        <v>0.14800433763598839</v>
      </c>
      <c r="AF30" s="102">
        <v>0.14229931388094427</v>
      </c>
      <c r="AG30" s="102">
        <v>0.13104862679824039</v>
      </c>
      <c r="AH30" s="102">
        <v>0.20719587101177273</v>
      </c>
      <c r="AI30" s="102">
        <v>0.1255573084573702</v>
      </c>
      <c r="AJ30" s="102">
        <v>0.12722068693249111</v>
      </c>
      <c r="AK30" s="102">
        <v>0.12785241119598834</v>
      </c>
      <c r="AL30" s="102">
        <v>0.13793103448275862</v>
      </c>
      <c r="AM30" s="102">
        <v>0.12403067168829761</v>
      </c>
      <c r="AN30" s="102">
        <v>0.10779291553133515</v>
      </c>
      <c r="AO30" s="102">
        <v>0.184560087513674</v>
      </c>
      <c r="AP30" s="102">
        <v>0.1248629945627646</v>
      </c>
      <c r="AQ30" s="102">
        <v>0.19594685277144008</v>
      </c>
      <c r="AR30" s="102">
        <v>0.11457061316665172</v>
      </c>
      <c r="AS30" s="102">
        <v>0.13292657488527326</v>
      </c>
      <c r="AT30" s="102">
        <v>0.13953795031383512</v>
      </c>
      <c r="AU30" s="102">
        <v>0.12323110671426728</v>
      </c>
      <c r="AV30" s="102">
        <v>0.1456131599401399</v>
      </c>
      <c r="AW30" s="102">
        <v>0.12316377321840476</v>
      </c>
      <c r="AX30" s="102">
        <v>0.1528197644115501</v>
      </c>
      <c r="AY30" s="102">
        <v>0.17188389299943085</v>
      </c>
      <c r="AZ30" s="102">
        <v>0.12069610028970802</v>
      </c>
      <c r="BA30" s="102">
        <v>0.17350618968710402</v>
      </c>
      <c r="BB30" s="102">
        <v>0.13579765197332935</v>
      </c>
      <c r="BC30" s="102">
        <v>0.15765765765765766</v>
      </c>
      <c r="BD30" s="102">
        <v>0.16154547617159623</v>
      </c>
      <c r="BE30" s="102">
        <v>0.1421292083712466</v>
      </c>
      <c r="BF30" s="102">
        <v>0.12371073946739701</v>
      </c>
      <c r="BG30" s="102">
        <v>0.17874995001399607</v>
      </c>
      <c r="BH30" s="102">
        <v>0.12529743268628679</v>
      </c>
      <c r="BI30" s="102">
        <v>0.11980440097799511</v>
      </c>
      <c r="BJ30" s="102">
        <v>0.13826851404022875</v>
      </c>
      <c r="BK30" s="102">
        <v>0.12973817367503315</v>
      </c>
      <c r="BL30" s="102">
        <v>0.14509028838379301</v>
      </c>
      <c r="BM30" s="102">
        <v>0.15370018975332067</v>
      </c>
      <c r="BN30" s="102">
        <v>0.11887449468333489</v>
      </c>
      <c r="BO30" s="102">
        <v>0.12069751844399731</v>
      </c>
      <c r="BP30" s="102">
        <v>0.11746680286006128</v>
      </c>
      <c r="BQ30" s="102">
        <v>0.12466517049156592</v>
      </c>
      <c r="BR30" s="102">
        <v>9.8943561435233654E-2</v>
      </c>
      <c r="BS30" s="102">
        <v>0.10424208669822704</v>
      </c>
      <c r="BT30" s="102">
        <v>0.1324334184604159</v>
      </c>
      <c r="BU30" s="102">
        <v>0.11593548387096775</v>
      </c>
      <c r="BV30" s="102">
        <v>0.12798481366769907</v>
      </c>
      <c r="BW30" s="102">
        <v>0.13613912327639432</v>
      </c>
      <c r="BX30" s="102">
        <v>0.1171778166216431</v>
      </c>
      <c r="BY30" s="102">
        <v>0.11840817366353361</v>
      </c>
      <c r="BZ30" s="102">
        <v>0.14008635945352871</v>
      </c>
      <c r="CA30" s="102">
        <v>0.15742295958591848</v>
      </c>
      <c r="CB30" s="102">
        <v>0.13572053881562227</v>
      </c>
      <c r="CC30" s="102">
        <v>0.1851782434306706</v>
      </c>
      <c r="CD30" s="102">
        <v>0.13314284913931959</v>
      </c>
      <c r="CE30" s="102">
        <v>0.1360031263044772</v>
      </c>
      <c r="CF30" s="102">
        <v>0.13952901434700732</v>
      </c>
      <c r="CG30" s="102">
        <v>0.1876679283767087</v>
      </c>
      <c r="CH30" s="102">
        <v>0.14480746791131854</v>
      </c>
      <c r="CI30" s="102">
        <v>0.12960951112022137</v>
      </c>
      <c r="CJ30" s="102">
        <v>0.12373794031859996</v>
      </c>
      <c r="CK30" s="102">
        <v>0.15154029481860712</v>
      </c>
      <c r="CL30" s="102">
        <v>0.19290543506892616</v>
      </c>
      <c r="CM30" s="102">
        <v>0.16590701914311759</v>
      </c>
      <c r="CN30" s="102">
        <v>0.17079579579579579</v>
      </c>
      <c r="CO30" s="102">
        <v>0.12294842163775196</v>
      </c>
      <c r="CP30" s="102">
        <v>0.13160636350837673</v>
      </c>
      <c r="CQ30" s="102">
        <v>9.9658317940829744E-2</v>
      </c>
      <c r="CR30" s="102">
        <v>0.16477109127555428</v>
      </c>
      <c r="CS30" s="102">
        <v>0.12838298840118262</v>
      </c>
      <c r="CT30" s="102">
        <v>0.12800851454972062</v>
      </c>
      <c r="CU30" s="102">
        <v>0.14836789324383715</v>
      </c>
      <c r="CV30" s="102">
        <v>0.15325156388789143</v>
      </c>
      <c r="CW30" s="102">
        <v>0.14667282098622972</v>
      </c>
      <c r="CX30" s="102">
        <v>0.14516671148158106</v>
      </c>
      <c r="CY30" s="130">
        <v>0.15128926751350119</v>
      </c>
    </row>
    <row r="31" spans="1:103" s="103" customFormat="1">
      <c r="A31" s="114"/>
      <c r="B31" s="137" t="s">
        <v>481</v>
      </c>
      <c r="C31" s="121" t="s">
        <v>480</v>
      </c>
      <c r="D31" s="103">
        <v>43</v>
      </c>
      <c r="E31" s="103">
        <v>66</v>
      </c>
      <c r="F31" s="103">
        <v>10</v>
      </c>
      <c r="G31" s="103">
        <v>51</v>
      </c>
      <c r="H31" s="103">
        <v>21</v>
      </c>
      <c r="I31" s="103">
        <v>7</v>
      </c>
      <c r="J31" s="103">
        <v>61</v>
      </c>
      <c r="K31" s="103">
        <v>70</v>
      </c>
      <c r="L31" s="103">
        <v>9</v>
      </c>
      <c r="M31" s="103">
        <v>44</v>
      </c>
      <c r="N31" s="103">
        <v>75</v>
      </c>
      <c r="O31" s="103">
        <v>46</v>
      </c>
      <c r="P31" s="103">
        <v>97</v>
      </c>
      <c r="Q31" s="103">
        <v>35</v>
      </c>
      <c r="R31" s="103">
        <v>88</v>
      </c>
      <c r="S31" s="103">
        <v>54</v>
      </c>
      <c r="T31" s="103">
        <v>57</v>
      </c>
      <c r="U31" s="103">
        <v>50</v>
      </c>
      <c r="V31" s="103">
        <v>52</v>
      </c>
      <c r="W31" s="103">
        <v>25</v>
      </c>
      <c r="X31" s="103">
        <v>85</v>
      </c>
      <c r="Y31" s="103">
        <v>16</v>
      </c>
      <c r="Z31" s="103">
        <v>60</v>
      </c>
      <c r="AA31" s="103">
        <v>20</v>
      </c>
      <c r="AB31" s="103">
        <v>92</v>
      </c>
      <c r="AC31" s="103">
        <v>96</v>
      </c>
      <c r="AD31" s="103">
        <v>72</v>
      </c>
      <c r="AE31" s="103">
        <v>29</v>
      </c>
      <c r="AF31" s="103">
        <v>36</v>
      </c>
      <c r="AG31" s="103">
        <v>59</v>
      </c>
      <c r="AH31" s="103">
        <v>1</v>
      </c>
      <c r="AI31" s="103">
        <v>71</v>
      </c>
      <c r="AJ31" s="103">
        <v>69</v>
      </c>
      <c r="AK31" s="103">
        <v>68</v>
      </c>
      <c r="AL31" s="103">
        <v>42</v>
      </c>
      <c r="AM31" s="103">
        <v>77</v>
      </c>
      <c r="AN31" s="103">
        <v>95</v>
      </c>
      <c r="AO31" s="103">
        <v>6</v>
      </c>
      <c r="AP31" s="103">
        <v>74</v>
      </c>
      <c r="AQ31" s="103">
        <v>2</v>
      </c>
      <c r="AR31" s="103">
        <v>94</v>
      </c>
      <c r="AS31" s="103">
        <v>55</v>
      </c>
      <c r="AT31" s="103">
        <v>39</v>
      </c>
      <c r="AU31" s="103">
        <v>80</v>
      </c>
      <c r="AV31" s="103">
        <v>31</v>
      </c>
      <c r="AW31" s="103">
        <v>81</v>
      </c>
      <c r="AX31" s="103">
        <v>24</v>
      </c>
      <c r="AY31" s="103">
        <v>12</v>
      </c>
      <c r="AZ31" s="103">
        <v>84</v>
      </c>
      <c r="BA31" s="103">
        <v>11</v>
      </c>
      <c r="BB31" s="103">
        <v>48</v>
      </c>
      <c r="BC31" s="103">
        <v>18</v>
      </c>
      <c r="BD31" s="103">
        <v>17</v>
      </c>
      <c r="BE31" s="103">
        <v>37</v>
      </c>
      <c r="BF31" s="103">
        <v>79</v>
      </c>
      <c r="BG31" s="103">
        <v>8</v>
      </c>
      <c r="BH31" s="103">
        <v>73</v>
      </c>
      <c r="BI31" s="103">
        <v>86</v>
      </c>
      <c r="BJ31" s="103">
        <v>41</v>
      </c>
      <c r="BK31" s="103">
        <v>62</v>
      </c>
      <c r="BL31" s="103">
        <v>33</v>
      </c>
      <c r="BM31" s="103">
        <v>22</v>
      </c>
      <c r="BN31" s="103">
        <v>87</v>
      </c>
      <c r="BO31" s="103">
        <v>83</v>
      </c>
      <c r="BP31" s="103">
        <v>90</v>
      </c>
      <c r="BQ31" s="103">
        <v>76</v>
      </c>
      <c r="BR31" s="103">
        <v>100</v>
      </c>
      <c r="BS31" s="103">
        <v>98</v>
      </c>
      <c r="BT31" s="103">
        <v>56</v>
      </c>
      <c r="BU31" s="103">
        <v>93</v>
      </c>
      <c r="BV31" s="103">
        <v>67</v>
      </c>
      <c r="BW31" s="103">
        <v>45</v>
      </c>
      <c r="BX31" s="103">
        <v>91</v>
      </c>
      <c r="BY31" s="103">
        <v>89</v>
      </c>
      <c r="BZ31" s="103">
        <v>38</v>
      </c>
      <c r="CA31" s="103">
        <v>19</v>
      </c>
      <c r="CB31" s="103">
        <v>49</v>
      </c>
      <c r="CC31" s="103">
        <v>5</v>
      </c>
      <c r="CD31" s="103">
        <v>53</v>
      </c>
      <c r="CE31" s="103">
        <v>47</v>
      </c>
      <c r="CF31" s="103">
        <v>40</v>
      </c>
      <c r="CG31" s="103">
        <v>4</v>
      </c>
      <c r="CH31" s="103">
        <v>34</v>
      </c>
      <c r="CI31" s="103">
        <v>63</v>
      </c>
      <c r="CJ31" s="103">
        <v>78</v>
      </c>
      <c r="CK31" s="103">
        <v>26</v>
      </c>
      <c r="CL31" s="103">
        <v>3</v>
      </c>
      <c r="CM31" s="103">
        <v>14</v>
      </c>
      <c r="CN31" s="103">
        <v>13</v>
      </c>
      <c r="CO31" s="103">
        <v>82</v>
      </c>
      <c r="CP31" s="103">
        <v>58</v>
      </c>
      <c r="CQ31" s="103">
        <v>99</v>
      </c>
      <c r="CR31" s="103">
        <v>15</v>
      </c>
      <c r="CS31" s="103">
        <v>64</v>
      </c>
      <c r="CT31" s="103">
        <v>65</v>
      </c>
      <c r="CU31" s="103">
        <v>28</v>
      </c>
      <c r="CV31" s="103">
        <v>23</v>
      </c>
      <c r="CW31" s="103">
        <v>30</v>
      </c>
      <c r="CX31" s="103">
        <v>32</v>
      </c>
      <c r="CY31" s="132">
        <v>27</v>
      </c>
    </row>
    <row r="32" spans="1:103">
      <c r="A32" s="96" t="s">
        <v>238</v>
      </c>
      <c r="B32" s="99">
        <v>2020</v>
      </c>
      <c r="C32" s="115">
        <v>0.12</v>
      </c>
      <c r="D32" s="102">
        <v>0.13100000000000001</v>
      </c>
      <c r="E32" s="102">
        <v>0.13500000000000001</v>
      </c>
      <c r="F32" s="102">
        <v>0.17499999999999999</v>
      </c>
      <c r="G32" s="102">
        <v>0.14499999999999999</v>
      </c>
      <c r="H32" s="102">
        <v>0.14000000000000001</v>
      </c>
      <c r="I32" s="102">
        <v>0.14000000000000001</v>
      </c>
      <c r="J32" s="102">
        <v>0.14000000000000001</v>
      </c>
      <c r="K32" s="102">
        <v>0.16500000000000001</v>
      </c>
      <c r="L32" s="102">
        <v>0.16300000000000001</v>
      </c>
      <c r="M32" s="102">
        <v>0.13100000000000001</v>
      </c>
      <c r="N32" s="102">
        <v>0.13700000000000001</v>
      </c>
      <c r="O32" s="102">
        <v>0.16300000000000001</v>
      </c>
      <c r="P32" s="102">
        <v>0.10299999999999999</v>
      </c>
      <c r="Q32" s="102">
        <v>0.14899999999999999</v>
      </c>
      <c r="R32" s="102">
        <v>0.10199999999999999</v>
      </c>
      <c r="S32" s="102">
        <v>0.126</v>
      </c>
      <c r="T32" s="102">
        <v>0.14099999999999999</v>
      </c>
      <c r="U32" s="102">
        <v>0.13200000000000001</v>
      </c>
      <c r="V32" s="102">
        <v>0.107</v>
      </c>
      <c r="W32" s="102">
        <v>0.16400000000000001</v>
      </c>
      <c r="X32" s="102">
        <v>0.14699999999999999</v>
      </c>
      <c r="Y32" s="102">
        <v>0.158</v>
      </c>
      <c r="Z32" s="102">
        <v>0.157</v>
      </c>
      <c r="AA32" s="102">
        <v>0.16600000000000001</v>
      </c>
      <c r="AB32" s="102">
        <v>0.13500000000000001</v>
      </c>
      <c r="AC32" s="102">
        <v>0.16200000000000001</v>
      </c>
      <c r="AD32" s="102">
        <v>0.10299999999999999</v>
      </c>
      <c r="AE32" s="102">
        <v>0.123</v>
      </c>
      <c r="AF32" s="102">
        <v>0.14099999999999999</v>
      </c>
      <c r="AG32" s="102">
        <v>0.13</v>
      </c>
      <c r="AH32" s="102">
        <v>0.13600000000000001</v>
      </c>
      <c r="AI32" s="102">
        <v>0.113</v>
      </c>
      <c r="AJ32" s="102">
        <v>0.16500000000000001</v>
      </c>
      <c r="AK32" s="102">
        <v>0.13</v>
      </c>
      <c r="AL32" s="102">
        <v>0.11799999999999999</v>
      </c>
      <c r="AM32" s="102">
        <v>0.14000000000000001</v>
      </c>
      <c r="AN32" s="102">
        <v>0.127</v>
      </c>
      <c r="AO32" s="102">
        <v>0.16700000000000001</v>
      </c>
      <c r="AP32" s="102">
        <v>0.113</v>
      </c>
      <c r="AQ32" s="102">
        <v>0.14899999999999999</v>
      </c>
      <c r="AR32" s="102">
        <v>0.13300000000000001</v>
      </c>
      <c r="AS32" s="102">
        <v>0.17899999999999999</v>
      </c>
      <c r="AT32" s="102">
        <v>0.13700000000000001</v>
      </c>
      <c r="AU32" s="102">
        <v>0.14299999999999999</v>
      </c>
      <c r="AV32" s="102">
        <v>0.123</v>
      </c>
      <c r="AW32" s="102">
        <v>0.14899999999999999</v>
      </c>
      <c r="AX32" s="102">
        <v>0.151</v>
      </c>
      <c r="AY32" s="102">
        <v>0.17</v>
      </c>
      <c r="AZ32" s="102">
        <v>0.11600000000000001</v>
      </c>
      <c r="BA32" s="102">
        <v>0.153</v>
      </c>
      <c r="BB32" s="102">
        <v>0.115</v>
      </c>
      <c r="BC32" s="102">
        <v>0.17199999999999999</v>
      </c>
      <c r="BD32" s="102">
        <v>0.14599999999999999</v>
      </c>
      <c r="BE32" s="102">
        <v>0.17</v>
      </c>
      <c r="BF32" s="102">
        <v>0.128</v>
      </c>
      <c r="BG32" s="102">
        <v>0.153</v>
      </c>
      <c r="BH32" s="102">
        <v>0.14499999999999999</v>
      </c>
      <c r="BI32" s="102">
        <v>0.155</v>
      </c>
      <c r="BJ32" s="102">
        <v>0.154</v>
      </c>
      <c r="BK32" s="102">
        <v>0.109</v>
      </c>
      <c r="BL32" s="102">
        <v>0.14599999999999999</v>
      </c>
      <c r="BM32" s="102">
        <v>0.13800000000000001</v>
      </c>
      <c r="BN32" s="102">
        <v>0.12</v>
      </c>
      <c r="BO32" s="102">
        <v>0.13800000000000001</v>
      </c>
      <c r="BP32" s="102">
        <v>0.13700000000000001</v>
      </c>
      <c r="BQ32" s="102">
        <v>0.14399999999999999</v>
      </c>
      <c r="BR32" s="102">
        <v>0.14099999999999999</v>
      </c>
      <c r="BS32" s="102">
        <v>0.10199999999999999</v>
      </c>
      <c r="BT32" s="102">
        <v>0.13900000000000001</v>
      </c>
      <c r="BU32" s="102">
        <v>0.122</v>
      </c>
      <c r="BV32" s="102">
        <v>0.128</v>
      </c>
      <c r="BW32" s="102">
        <v>0.124</v>
      </c>
      <c r="BX32" s="102">
        <v>0.14199999999999999</v>
      </c>
      <c r="BY32" s="102">
        <v>0.14399999999999999</v>
      </c>
      <c r="BZ32" s="102">
        <v>0.129</v>
      </c>
      <c r="CA32" s="102">
        <v>0.14299999999999999</v>
      </c>
      <c r="CB32" s="102">
        <v>0.17299999999999999</v>
      </c>
      <c r="CC32" s="102">
        <v>0.188</v>
      </c>
      <c r="CD32" s="102">
        <v>0.155</v>
      </c>
      <c r="CE32" s="102">
        <v>0.14499999999999999</v>
      </c>
      <c r="CF32" s="102">
        <v>0.17199999999999999</v>
      </c>
      <c r="CG32" s="102">
        <v>0.14000000000000001</v>
      </c>
      <c r="CH32" s="102">
        <v>0.20399999999999999</v>
      </c>
      <c r="CI32" s="102">
        <v>0.128</v>
      </c>
      <c r="CJ32" s="102">
        <v>0.13900000000000001</v>
      </c>
      <c r="CK32" s="102">
        <v>0.156</v>
      </c>
      <c r="CL32" s="102">
        <v>0.161</v>
      </c>
      <c r="CM32" s="102">
        <v>0.13600000000000001</v>
      </c>
      <c r="CN32" s="102">
        <v>0.16200000000000001</v>
      </c>
      <c r="CO32" s="102">
        <v>8.5000000000000006E-2</v>
      </c>
      <c r="CP32" s="102">
        <v>0.16600000000000001</v>
      </c>
      <c r="CQ32" s="102">
        <v>9.5000000000000001E-2</v>
      </c>
      <c r="CR32" s="102">
        <v>0.161</v>
      </c>
      <c r="CS32" s="102">
        <v>0.191</v>
      </c>
      <c r="CT32" s="102">
        <v>0.14299999999999999</v>
      </c>
      <c r="CU32" s="102">
        <v>0.14199999999999999</v>
      </c>
      <c r="CV32" s="102">
        <v>0.151</v>
      </c>
      <c r="CW32" s="102">
        <v>0.155</v>
      </c>
      <c r="CX32" s="102">
        <v>0.13900000000000001</v>
      </c>
      <c r="CY32" s="130">
        <v>0.15</v>
      </c>
    </row>
    <row r="33" spans="1:103">
      <c r="A33" s="95" t="s">
        <v>472</v>
      </c>
      <c r="B33" s="113" t="s">
        <v>481</v>
      </c>
      <c r="C33" s="120" t="s">
        <v>480</v>
      </c>
      <c r="D33" s="101">
        <v>73</v>
      </c>
      <c r="E33" s="101">
        <v>69</v>
      </c>
      <c r="F33" s="101">
        <v>5</v>
      </c>
      <c r="G33" s="101">
        <v>41</v>
      </c>
      <c r="H33" s="101">
        <v>54</v>
      </c>
      <c r="I33" s="101">
        <v>54</v>
      </c>
      <c r="J33" s="101">
        <v>54</v>
      </c>
      <c r="K33" s="101">
        <v>14</v>
      </c>
      <c r="L33" s="101">
        <v>17</v>
      </c>
      <c r="M33" s="101">
        <v>73</v>
      </c>
      <c r="N33" s="101">
        <v>64</v>
      </c>
      <c r="O33" s="101">
        <v>17</v>
      </c>
      <c r="P33" s="101">
        <v>95</v>
      </c>
      <c r="Q33" s="101">
        <v>35</v>
      </c>
      <c r="R33" s="101">
        <v>97</v>
      </c>
      <c r="S33" s="101">
        <v>82</v>
      </c>
      <c r="T33" s="101">
        <v>51</v>
      </c>
      <c r="U33" s="101">
        <v>72</v>
      </c>
      <c r="V33" s="101">
        <v>94</v>
      </c>
      <c r="W33" s="101">
        <v>16</v>
      </c>
      <c r="X33" s="101">
        <v>38</v>
      </c>
      <c r="Y33" s="101">
        <v>23</v>
      </c>
      <c r="Z33" s="101">
        <v>24</v>
      </c>
      <c r="AA33" s="101">
        <v>12</v>
      </c>
      <c r="AB33" s="101">
        <v>69</v>
      </c>
      <c r="AC33" s="101">
        <v>19</v>
      </c>
      <c r="AD33" s="101">
        <v>95</v>
      </c>
      <c r="AE33" s="101">
        <v>84</v>
      </c>
      <c r="AF33" s="101">
        <v>51</v>
      </c>
      <c r="AG33" s="101">
        <v>75</v>
      </c>
      <c r="AH33" s="101">
        <v>67</v>
      </c>
      <c r="AI33" s="101">
        <v>91</v>
      </c>
      <c r="AJ33" s="101">
        <v>14</v>
      </c>
      <c r="AK33" s="101">
        <v>75</v>
      </c>
      <c r="AL33" s="101">
        <v>88</v>
      </c>
      <c r="AM33" s="101">
        <v>54</v>
      </c>
      <c r="AN33" s="101">
        <v>81</v>
      </c>
      <c r="AO33" s="101">
        <v>11</v>
      </c>
      <c r="AP33" s="101">
        <v>91</v>
      </c>
      <c r="AQ33" s="101">
        <v>35</v>
      </c>
      <c r="AR33" s="101">
        <v>71</v>
      </c>
      <c r="AS33" s="101">
        <v>4</v>
      </c>
      <c r="AT33" s="101">
        <v>64</v>
      </c>
      <c r="AU33" s="101">
        <v>46</v>
      </c>
      <c r="AV33" s="101">
        <v>84</v>
      </c>
      <c r="AW33" s="101">
        <v>35</v>
      </c>
      <c r="AX33" s="101">
        <v>32</v>
      </c>
      <c r="AY33" s="101">
        <v>9</v>
      </c>
      <c r="AZ33" s="101">
        <v>89</v>
      </c>
      <c r="BA33" s="101">
        <v>30</v>
      </c>
      <c r="BB33" s="101">
        <v>90</v>
      </c>
      <c r="BC33" s="101">
        <v>7</v>
      </c>
      <c r="BD33" s="101">
        <v>39</v>
      </c>
      <c r="BE33" s="101">
        <v>9</v>
      </c>
      <c r="BF33" s="101">
        <v>78</v>
      </c>
      <c r="BG33" s="101">
        <v>30</v>
      </c>
      <c r="BH33" s="101">
        <v>41</v>
      </c>
      <c r="BI33" s="101">
        <v>26</v>
      </c>
      <c r="BJ33" s="101">
        <v>29</v>
      </c>
      <c r="BK33" s="101">
        <v>93</v>
      </c>
      <c r="BL33" s="101">
        <v>39</v>
      </c>
      <c r="BM33" s="101">
        <v>62</v>
      </c>
      <c r="BN33" s="101">
        <v>87</v>
      </c>
      <c r="BO33" s="101">
        <v>62</v>
      </c>
      <c r="BP33" s="101">
        <v>64</v>
      </c>
      <c r="BQ33" s="101">
        <v>44</v>
      </c>
      <c r="BR33" s="101">
        <v>51</v>
      </c>
      <c r="BS33" s="101">
        <v>97</v>
      </c>
      <c r="BT33" s="101">
        <v>59</v>
      </c>
      <c r="BU33" s="101">
        <v>86</v>
      </c>
      <c r="BV33" s="101">
        <v>78</v>
      </c>
      <c r="BW33" s="101">
        <v>83</v>
      </c>
      <c r="BX33" s="101">
        <v>49</v>
      </c>
      <c r="BY33" s="101">
        <v>44</v>
      </c>
      <c r="BZ33" s="101">
        <v>77</v>
      </c>
      <c r="CA33" s="101">
        <v>46</v>
      </c>
      <c r="CB33" s="101">
        <v>6</v>
      </c>
      <c r="CC33" s="101">
        <v>3</v>
      </c>
      <c r="CD33" s="101">
        <v>26</v>
      </c>
      <c r="CE33" s="101">
        <v>41</v>
      </c>
      <c r="CF33" s="101">
        <v>7</v>
      </c>
      <c r="CG33" s="101">
        <v>54</v>
      </c>
      <c r="CH33" s="101">
        <v>1</v>
      </c>
      <c r="CI33" s="101">
        <v>78</v>
      </c>
      <c r="CJ33" s="101">
        <v>59</v>
      </c>
      <c r="CK33" s="101">
        <v>25</v>
      </c>
      <c r="CL33" s="101">
        <v>21</v>
      </c>
      <c r="CM33" s="101">
        <v>67</v>
      </c>
      <c r="CN33" s="101">
        <v>19</v>
      </c>
      <c r="CO33" s="101">
        <v>100</v>
      </c>
      <c r="CP33" s="101">
        <v>12</v>
      </c>
      <c r="CQ33" s="101">
        <v>99</v>
      </c>
      <c r="CR33" s="101">
        <v>21</v>
      </c>
      <c r="CS33" s="101">
        <v>2</v>
      </c>
      <c r="CT33" s="101">
        <v>46</v>
      </c>
      <c r="CU33" s="101">
        <v>49</v>
      </c>
      <c r="CV33" s="101">
        <v>32</v>
      </c>
      <c r="CW33" s="101">
        <v>26</v>
      </c>
      <c r="CX33" s="101">
        <v>59</v>
      </c>
      <c r="CY33" s="131">
        <v>34</v>
      </c>
    </row>
    <row r="34" spans="1:103">
      <c r="A34" s="95" t="s">
        <v>472</v>
      </c>
      <c r="B34" s="99">
        <v>2019</v>
      </c>
      <c r="C34" s="115">
        <v>0.13500000000000001</v>
      </c>
      <c r="D34" s="102">
        <v>0.13699999999999998</v>
      </c>
      <c r="E34" s="102">
        <v>0.14300000000000002</v>
      </c>
      <c r="F34" s="102">
        <v>0.185</v>
      </c>
      <c r="G34" s="102">
        <v>0.14499999999999999</v>
      </c>
      <c r="H34" s="102">
        <v>0.154</v>
      </c>
      <c r="I34" s="102">
        <v>0.16</v>
      </c>
      <c r="J34" s="102">
        <v>0.156</v>
      </c>
      <c r="K34" s="102">
        <v>0.157</v>
      </c>
      <c r="L34" s="102">
        <v>0.17100000000000001</v>
      </c>
      <c r="M34" s="102">
        <v>0.13500000000000001</v>
      </c>
      <c r="N34" s="102">
        <v>0.13500000000000001</v>
      </c>
      <c r="O34" s="102">
        <v>0.16399999999999998</v>
      </c>
      <c r="P34" s="102">
        <v>0.10800000000000001</v>
      </c>
      <c r="Q34" s="102">
        <v>0.156</v>
      </c>
      <c r="R34" s="102">
        <v>0.115</v>
      </c>
      <c r="S34" s="102">
        <v>0.14199999999999999</v>
      </c>
      <c r="T34" s="102">
        <v>0.15</v>
      </c>
      <c r="U34" s="102">
        <v>0.13500000000000001</v>
      </c>
      <c r="V34" s="102">
        <v>0.11699999999999999</v>
      </c>
      <c r="W34" s="102">
        <v>0.16600000000000001</v>
      </c>
      <c r="X34" s="102">
        <v>0.14499999999999999</v>
      </c>
      <c r="Y34" s="102">
        <v>0.154</v>
      </c>
      <c r="Z34" s="102">
        <v>0.16399999999999998</v>
      </c>
      <c r="AA34" s="102">
        <v>0.17</v>
      </c>
      <c r="AB34" s="102">
        <v>0.14899999999999999</v>
      </c>
      <c r="AC34" s="102">
        <v>0.16</v>
      </c>
      <c r="AD34" s="102">
        <v>0.11900000000000001</v>
      </c>
      <c r="AE34" s="102">
        <v>0.12300000000000001</v>
      </c>
      <c r="AF34" s="102">
        <v>0.14699999999999999</v>
      </c>
      <c r="AG34" s="102">
        <v>0.13600000000000001</v>
      </c>
      <c r="AH34" s="102">
        <v>0.156</v>
      </c>
      <c r="AI34" s="102">
        <v>0.121</v>
      </c>
      <c r="AJ34" s="102">
        <v>0.16699999999999998</v>
      </c>
      <c r="AK34" s="102">
        <v>0.13200000000000001</v>
      </c>
      <c r="AL34" s="102">
        <v>0.126</v>
      </c>
      <c r="AM34" s="102">
        <v>0.14300000000000002</v>
      </c>
      <c r="AN34" s="102">
        <v>0.14000000000000001</v>
      </c>
      <c r="AO34" s="102">
        <v>0.17600000000000002</v>
      </c>
      <c r="AP34" s="102">
        <v>0.124</v>
      </c>
      <c r="AQ34" s="102">
        <v>0.161</v>
      </c>
      <c r="AR34" s="102">
        <v>0.13100000000000001</v>
      </c>
      <c r="AS34" s="102">
        <v>0.17600000000000002</v>
      </c>
      <c r="AT34" s="102">
        <v>0.14000000000000001</v>
      </c>
      <c r="AU34" s="102">
        <v>0.14899999999999999</v>
      </c>
      <c r="AV34" s="102">
        <v>0.129</v>
      </c>
      <c r="AW34" s="102">
        <v>0.157</v>
      </c>
      <c r="AX34" s="102">
        <v>0.156</v>
      </c>
      <c r="AY34" s="102">
        <v>0.192</v>
      </c>
      <c r="AZ34" s="102">
        <v>0.121</v>
      </c>
      <c r="BA34" s="102">
        <v>0.158</v>
      </c>
      <c r="BB34" s="102">
        <v>0.121</v>
      </c>
      <c r="BC34" s="102">
        <v>0.18100000000000002</v>
      </c>
      <c r="BD34" s="102">
        <v>0.14300000000000002</v>
      </c>
      <c r="BE34" s="102">
        <v>0.17699999999999999</v>
      </c>
      <c r="BF34" s="102">
        <v>0.13</v>
      </c>
      <c r="BG34" s="102">
        <v>0.157</v>
      </c>
      <c r="BH34" s="102">
        <v>0.155</v>
      </c>
      <c r="BI34" s="102">
        <v>0.156</v>
      </c>
      <c r="BJ34" s="102">
        <v>0.16500000000000001</v>
      </c>
      <c r="BK34" s="102">
        <v>0.10800000000000001</v>
      </c>
      <c r="BL34" s="102">
        <v>0.156</v>
      </c>
      <c r="BM34" s="102">
        <v>0.13800000000000001</v>
      </c>
      <c r="BN34" s="102">
        <v>0.126</v>
      </c>
      <c r="BO34" s="102">
        <v>0.13699999999999998</v>
      </c>
      <c r="BP34" s="102">
        <v>0.14300000000000002</v>
      </c>
      <c r="BQ34" s="102">
        <v>0.155</v>
      </c>
      <c r="BR34" s="102">
        <v>0.154</v>
      </c>
      <c r="BS34" s="102">
        <v>0.11599999999999999</v>
      </c>
      <c r="BT34" s="102">
        <v>0.13800000000000001</v>
      </c>
      <c r="BU34" s="102">
        <v>0.14099999999999999</v>
      </c>
      <c r="BV34" s="102">
        <v>0.13200000000000001</v>
      </c>
      <c r="BW34" s="102">
        <v>0.14499999999999999</v>
      </c>
      <c r="BX34" s="102">
        <v>0.14300000000000002</v>
      </c>
      <c r="BY34" s="102">
        <v>0.154</v>
      </c>
      <c r="BZ34" s="102">
        <v>0.14000000000000001</v>
      </c>
      <c r="CA34" s="102">
        <v>0.14599999999999999</v>
      </c>
      <c r="CB34" s="102">
        <v>0.18100000000000002</v>
      </c>
      <c r="CC34" s="102">
        <v>0.191</v>
      </c>
      <c r="CD34" s="102">
        <v>0.153</v>
      </c>
      <c r="CE34" s="102">
        <v>0.14400000000000002</v>
      </c>
      <c r="CF34" s="102">
        <v>0.17</v>
      </c>
      <c r="CG34" s="102">
        <v>0.151</v>
      </c>
      <c r="CH34" s="102">
        <v>0.19699999999999998</v>
      </c>
      <c r="CI34" s="102">
        <v>0.13500000000000001</v>
      </c>
      <c r="CJ34" s="102">
        <v>0.14199999999999999</v>
      </c>
      <c r="CK34" s="102">
        <v>0.159</v>
      </c>
      <c r="CL34" s="102">
        <v>0.16899999999999998</v>
      </c>
      <c r="CM34" s="102">
        <v>0.14400000000000002</v>
      </c>
      <c r="CN34" s="102">
        <v>0.18100000000000002</v>
      </c>
      <c r="CO34" s="102">
        <v>9.4E-2</v>
      </c>
      <c r="CP34" s="102">
        <v>0.16600000000000001</v>
      </c>
      <c r="CQ34" s="102">
        <v>0.10099999999999999</v>
      </c>
      <c r="CR34" s="102">
        <v>0.14899999999999999</v>
      </c>
      <c r="CS34" s="102">
        <v>0.17100000000000001</v>
      </c>
      <c r="CT34" s="102">
        <v>0.152</v>
      </c>
      <c r="CU34" s="102">
        <v>0.154</v>
      </c>
      <c r="CV34" s="102">
        <v>0.16300000000000001</v>
      </c>
      <c r="CW34" s="102">
        <v>0.159</v>
      </c>
      <c r="CX34" s="102">
        <v>0.14499999999999999</v>
      </c>
      <c r="CY34" s="130">
        <v>0.16399999999999998</v>
      </c>
    </row>
    <row r="35" spans="1:103" s="103" customFormat="1">
      <c r="A35" s="111" t="s">
        <v>472</v>
      </c>
      <c r="B35" s="137" t="s">
        <v>481</v>
      </c>
      <c r="C35" s="121" t="s">
        <v>480</v>
      </c>
      <c r="D35" s="103">
        <v>74</v>
      </c>
      <c r="E35" s="103">
        <v>61</v>
      </c>
      <c r="F35" s="103">
        <v>4</v>
      </c>
      <c r="G35" s="103">
        <v>55</v>
      </c>
      <c r="H35" s="103">
        <v>41</v>
      </c>
      <c r="I35" s="103">
        <v>25</v>
      </c>
      <c r="J35" s="103">
        <v>33</v>
      </c>
      <c r="K35" s="103">
        <v>30</v>
      </c>
      <c r="L35" s="103">
        <v>11</v>
      </c>
      <c r="M35" s="103">
        <v>77</v>
      </c>
      <c r="N35" s="103">
        <v>77</v>
      </c>
      <c r="O35" s="103">
        <v>20</v>
      </c>
      <c r="P35" s="103">
        <v>97</v>
      </c>
      <c r="Q35" s="103">
        <v>33</v>
      </c>
      <c r="R35" s="103">
        <v>96</v>
      </c>
      <c r="S35" s="103">
        <v>66</v>
      </c>
      <c r="T35" s="103">
        <v>49</v>
      </c>
      <c r="U35" s="103">
        <v>77</v>
      </c>
      <c r="V35" s="103">
        <v>94</v>
      </c>
      <c r="W35" s="103">
        <v>17</v>
      </c>
      <c r="X35" s="103">
        <v>55</v>
      </c>
      <c r="Y35" s="103">
        <v>41</v>
      </c>
      <c r="Z35" s="103">
        <v>20</v>
      </c>
      <c r="AA35" s="103">
        <v>13</v>
      </c>
      <c r="AB35" s="103">
        <v>50</v>
      </c>
      <c r="AC35" s="103">
        <v>25</v>
      </c>
      <c r="AD35" s="103">
        <v>93</v>
      </c>
      <c r="AE35" s="103">
        <v>89</v>
      </c>
      <c r="AF35" s="103">
        <v>53</v>
      </c>
      <c r="AG35" s="103">
        <v>76</v>
      </c>
      <c r="AH35" s="103">
        <v>33</v>
      </c>
      <c r="AI35" s="103">
        <v>90</v>
      </c>
      <c r="AJ35" s="103">
        <v>16</v>
      </c>
      <c r="AK35" s="103">
        <v>81</v>
      </c>
      <c r="AL35" s="103">
        <v>86</v>
      </c>
      <c r="AM35" s="103">
        <v>61</v>
      </c>
      <c r="AN35" s="103">
        <v>69</v>
      </c>
      <c r="AO35" s="103">
        <v>9</v>
      </c>
      <c r="AP35" s="103">
        <v>88</v>
      </c>
      <c r="AQ35" s="103">
        <v>24</v>
      </c>
      <c r="AR35" s="103">
        <v>83</v>
      </c>
      <c r="AS35" s="103">
        <v>9</v>
      </c>
      <c r="AT35" s="103">
        <v>69</v>
      </c>
      <c r="AU35" s="103">
        <v>50</v>
      </c>
      <c r="AV35" s="103">
        <v>85</v>
      </c>
      <c r="AW35" s="103">
        <v>30</v>
      </c>
      <c r="AX35" s="103">
        <v>33</v>
      </c>
      <c r="AY35" s="103">
        <v>2</v>
      </c>
      <c r="AZ35" s="103">
        <v>90</v>
      </c>
      <c r="BA35" s="103">
        <v>29</v>
      </c>
      <c r="BB35" s="103">
        <v>90</v>
      </c>
      <c r="BC35" s="103">
        <v>5</v>
      </c>
      <c r="BD35" s="103">
        <v>61</v>
      </c>
      <c r="BE35" s="103">
        <v>8</v>
      </c>
      <c r="BF35" s="103">
        <v>84</v>
      </c>
      <c r="BG35" s="103">
        <v>30</v>
      </c>
      <c r="BH35" s="103">
        <v>39</v>
      </c>
      <c r="BI35" s="103">
        <v>33</v>
      </c>
      <c r="BJ35" s="103">
        <v>19</v>
      </c>
      <c r="BK35" s="103">
        <v>97</v>
      </c>
      <c r="BL35" s="103">
        <v>33</v>
      </c>
      <c r="BM35" s="103">
        <v>72</v>
      </c>
      <c r="BN35" s="103">
        <v>86</v>
      </c>
      <c r="BO35" s="103">
        <v>74</v>
      </c>
      <c r="BP35" s="103">
        <v>61</v>
      </c>
      <c r="BQ35" s="103">
        <v>39</v>
      </c>
      <c r="BR35" s="103">
        <v>41</v>
      </c>
      <c r="BS35" s="103">
        <v>95</v>
      </c>
      <c r="BT35" s="103">
        <v>72</v>
      </c>
      <c r="BU35" s="103">
        <v>68</v>
      </c>
      <c r="BV35" s="103">
        <v>81</v>
      </c>
      <c r="BW35" s="103">
        <v>55</v>
      </c>
      <c r="BX35" s="103">
        <v>61</v>
      </c>
      <c r="BY35" s="103">
        <v>41</v>
      </c>
      <c r="BZ35" s="103">
        <v>69</v>
      </c>
      <c r="CA35" s="103">
        <v>54</v>
      </c>
      <c r="CB35" s="103">
        <v>5</v>
      </c>
      <c r="CC35" s="103">
        <v>3</v>
      </c>
      <c r="CD35" s="103">
        <v>46</v>
      </c>
      <c r="CE35" s="103">
        <v>59</v>
      </c>
      <c r="CF35" s="103">
        <v>13</v>
      </c>
      <c r="CG35" s="103">
        <v>48</v>
      </c>
      <c r="CH35" s="103">
        <v>1</v>
      </c>
      <c r="CI35" s="103">
        <v>77</v>
      </c>
      <c r="CJ35" s="103">
        <v>66</v>
      </c>
      <c r="CK35" s="103">
        <v>27</v>
      </c>
      <c r="CL35" s="103">
        <v>15</v>
      </c>
      <c r="CM35" s="103">
        <v>59</v>
      </c>
      <c r="CN35" s="103">
        <v>5</v>
      </c>
      <c r="CO35" s="103">
        <v>100</v>
      </c>
      <c r="CP35" s="103">
        <v>17</v>
      </c>
      <c r="CQ35" s="103">
        <v>99</v>
      </c>
      <c r="CR35" s="103">
        <v>50</v>
      </c>
      <c r="CS35" s="103">
        <v>11</v>
      </c>
      <c r="CT35" s="103">
        <v>47</v>
      </c>
      <c r="CU35" s="103">
        <v>41</v>
      </c>
      <c r="CV35" s="103">
        <v>23</v>
      </c>
      <c r="CW35" s="103">
        <v>27</v>
      </c>
      <c r="CX35" s="103">
        <v>55</v>
      </c>
      <c r="CY35" s="132">
        <v>20</v>
      </c>
    </row>
    <row r="36" spans="1:103" s="104" customFormat="1">
      <c r="A36" s="96" t="s">
        <v>455</v>
      </c>
      <c r="B36" s="99" t="s">
        <v>482</v>
      </c>
      <c r="C36" s="117">
        <v>26.139479925285045</v>
      </c>
      <c r="D36" s="104">
        <v>22.177348756317627</v>
      </c>
      <c r="E36" s="104">
        <v>18.696081835421062</v>
      </c>
      <c r="F36" s="104">
        <v>0</v>
      </c>
      <c r="G36" s="104">
        <v>33.199153421587752</v>
      </c>
      <c r="H36" s="104">
        <v>7.3621438562909516</v>
      </c>
      <c r="I36" s="104">
        <v>5.6911957202208185</v>
      </c>
      <c r="J36" s="104">
        <v>27.616680475006905</v>
      </c>
      <c r="K36" s="104">
        <v>16.032492518170159</v>
      </c>
      <c r="L36" s="104">
        <v>57.73145756737869</v>
      </c>
      <c r="M36" s="104">
        <v>30.193439301122524</v>
      </c>
      <c r="N36" s="104">
        <v>35.297198616957076</v>
      </c>
      <c r="O36" s="104">
        <v>35.391183171492401</v>
      </c>
      <c r="P36" s="104">
        <v>27.542114602287349</v>
      </c>
      <c r="Q36" s="104">
        <v>29.232643118148598</v>
      </c>
      <c r="R36" s="104">
        <v>27.312454479242536</v>
      </c>
      <c r="S36" s="104">
        <v>46.004772995198252</v>
      </c>
      <c r="T36" s="104">
        <v>31.190126097224077</v>
      </c>
      <c r="U36" s="104">
        <v>24.328320035931057</v>
      </c>
      <c r="V36" s="104">
        <v>19.802503036383801</v>
      </c>
      <c r="W36" s="104">
        <v>27.516940116259072</v>
      </c>
      <c r="X36" s="104">
        <v>36.192544335866813</v>
      </c>
      <c r="Y36" s="104">
        <v>8.6918730986527599</v>
      </c>
      <c r="Z36" s="104">
        <v>12.116928358661079</v>
      </c>
      <c r="AA36" s="104">
        <v>34.700661138912224</v>
      </c>
      <c r="AB36" s="104">
        <v>45.43972815188723</v>
      </c>
      <c r="AC36" s="104">
        <v>42.513467553008049</v>
      </c>
      <c r="AD36" s="104">
        <v>44.747349580063336</v>
      </c>
      <c r="AE36" s="104">
        <v>37.28660079367193</v>
      </c>
      <c r="AF36" s="104">
        <v>49.044518241015396</v>
      </c>
      <c r="AG36" s="104">
        <v>27.722589289839672</v>
      </c>
      <c r="AH36" s="104">
        <v>17.008538286219682</v>
      </c>
      <c r="AI36" s="104">
        <v>20.470141091211282</v>
      </c>
      <c r="AJ36" s="104">
        <v>31.478093214503531</v>
      </c>
      <c r="AK36" s="104">
        <v>27.875980544128719</v>
      </c>
      <c r="AL36" s="104">
        <v>19.482597865263919</v>
      </c>
      <c r="AM36" s="104">
        <v>21.627061191342115</v>
      </c>
      <c r="AN36" s="104">
        <v>8.7229588276343328</v>
      </c>
      <c r="AO36" s="104">
        <v>70.804814727401464</v>
      </c>
      <c r="AP36" s="104">
        <v>16.53275138048474</v>
      </c>
      <c r="AQ36" s="104">
        <v>14.334862385321101</v>
      </c>
      <c r="AR36" s="104">
        <v>25.160909566880843</v>
      </c>
      <c r="AS36" s="104">
        <v>38.400129347804118</v>
      </c>
      <c r="AT36" s="104">
        <v>33.562433422346743</v>
      </c>
      <c r="AU36" s="104">
        <v>19.056088420250269</v>
      </c>
      <c r="AV36" s="104">
        <v>23.639663979062011</v>
      </c>
      <c r="AW36" s="104">
        <v>21.637528128786567</v>
      </c>
      <c r="AX36" s="104">
        <v>26.867275658248253</v>
      </c>
      <c r="AY36" s="104">
        <v>20.648358455502787</v>
      </c>
      <c r="AZ36" s="104">
        <v>17.225601550304141</v>
      </c>
      <c r="BA36" s="104">
        <v>47.691504099198326</v>
      </c>
      <c r="BB36" s="104">
        <v>18.03501567659055</v>
      </c>
      <c r="BC36" s="104">
        <v>0</v>
      </c>
      <c r="BD36" s="104">
        <v>43.301845941654769</v>
      </c>
      <c r="BE36" s="104">
        <v>30.509691313711414</v>
      </c>
      <c r="BF36" s="104">
        <v>19.296911359070116</v>
      </c>
      <c r="BG36" s="104">
        <v>30.560648997055065</v>
      </c>
      <c r="BH36" s="104">
        <v>36.798528058877643</v>
      </c>
      <c r="BI36" s="104">
        <v>27.053837135900441</v>
      </c>
      <c r="BJ36" s="104">
        <v>13.105587348739679</v>
      </c>
      <c r="BK36" s="104">
        <v>15.589776295567987</v>
      </c>
      <c r="BL36" s="104">
        <v>26.879913984275252</v>
      </c>
      <c r="BM36" s="104">
        <v>25.699390557309641</v>
      </c>
      <c r="BN36" s="104">
        <v>22.254044430683489</v>
      </c>
      <c r="BO36" s="104">
        <v>24.246513245975606</v>
      </c>
      <c r="BP36" s="104">
        <v>36.768901117013861</v>
      </c>
      <c r="BQ36" s="104">
        <v>36.672254819782061</v>
      </c>
      <c r="BR36" s="104">
        <v>24.026321079909582</v>
      </c>
      <c r="BS36" s="104">
        <v>12.745091462801103</v>
      </c>
      <c r="BT36" s="104">
        <v>78.647267007471484</v>
      </c>
      <c r="BU36" s="104">
        <v>49.539284652729613</v>
      </c>
      <c r="BV36" s="104">
        <v>21.648033894635926</v>
      </c>
      <c r="BW36" s="104">
        <v>65.852052388966129</v>
      </c>
      <c r="BX36" s="104">
        <v>25.046963055729492</v>
      </c>
      <c r="BY36" s="104">
        <v>31.160481948787474</v>
      </c>
      <c r="BZ36" s="104">
        <v>19.02044698050404</v>
      </c>
      <c r="CA36" s="104">
        <v>50.49911107729131</v>
      </c>
      <c r="CB36" s="104">
        <v>49.625552648199942</v>
      </c>
      <c r="CC36" s="104">
        <v>56.923514796267661</v>
      </c>
      <c r="CD36" s="104">
        <v>53.678041299227694</v>
      </c>
      <c r="CE36" s="104">
        <v>43.510298606968668</v>
      </c>
      <c r="CF36" s="104">
        <v>25.344385473194585</v>
      </c>
      <c r="CG36" s="104">
        <v>14.199615032659114</v>
      </c>
      <c r="CH36" s="104">
        <v>31.757946704391259</v>
      </c>
      <c r="CI36" s="104">
        <v>37.951264251490379</v>
      </c>
      <c r="CJ36" s="104">
        <v>54.653170976980086</v>
      </c>
      <c r="CK36" s="104">
        <v>20.925463499016502</v>
      </c>
      <c r="CL36" s="104">
        <v>49.36878482262501</v>
      </c>
      <c r="CM36" s="104">
        <v>17.392312597831758</v>
      </c>
      <c r="CN36" s="104">
        <v>52.994170641229466</v>
      </c>
      <c r="CO36" s="104">
        <v>15.94687645668583</v>
      </c>
      <c r="CP36" s="104">
        <v>38.016011449528158</v>
      </c>
      <c r="CQ36" s="104">
        <v>15.367345803257347</v>
      </c>
      <c r="CR36" s="104">
        <v>40.979407847556601</v>
      </c>
      <c r="CS36" s="104">
        <v>8.707009142359599</v>
      </c>
      <c r="CT36" s="104">
        <v>14.174093300969153</v>
      </c>
      <c r="CU36" s="104">
        <v>18.553324675115153</v>
      </c>
      <c r="CV36" s="104">
        <v>27.923518951251413</v>
      </c>
      <c r="CW36" s="104">
        <v>23.176667195257323</v>
      </c>
      <c r="CX36" s="104">
        <v>42.524916943521596</v>
      </c>
      <c r="CY36" s="133">
        <v>27.625835681529367</v>
      </c>
    </row>
    <row r="37" spans="1:103">
      <c r="A37" s="95" t="s">
        <v>472</v>
      </c>
      <c r="B37" s="113" t="s">
        <v>481</v>
      </c>
      <c r="C37" s="120" t="s">
        <v>480</v>
      </c>
      <c r="D37" s="101">
        <v>65</v>
      </c>
      <c r="E37" s="101">
        <v>77</v>
      </c>
      <c r="F37" s="101" t="s">
        <v>237</v>
      </c>
      <c r="G37" s="101">
        <v>35</v>
      </c>
      <c r="H37" s="101">
        <v>97</v>
      </c>
      <c r="I37" s="101">
        <v>98</v>
      </c>
      <c r="J37" s="101">
        <v>48</v>
      </c>
      <c r="K37" s="101">
        <v>84</v>
      </c>
      <c r="L37" s="101">
        <v>4</v>
      </c>
      <c r="M37" s="101">
        <v>42</v>
      </c>
      <c r="N37" s="101">
        <v>32</v>
      </c>
      <c r="O37" s="101">
        <v>31</v>
      </c>
      <c r="P37" s="101">
        <v>49</v>
      </c>
      <c r="Q37" s="101">
        <v>43</v>
      </c>
      <c r="R37" s="101">
        <v>51</v>
      </c>
      <c r="S37" s="101">
        <v>15</v>
      </c>
      <c r="T37" s="101">
        <v>38</v>
      </c>
      <c r="U37" s="101">
        <v>59</v>
      </c>
      <c r="V37" s="101">
        <v>72</v>
      </c>
      <c r="W37" s="101">
        <v>50</v>
      </c>
      <c r="X37" s="101">
        <v>30</v>
      </c>
      <c r="Y37" s="101">
        <v>96</v>
      </c>
      <c r="Z37" s="101">
        <v>93</v>
      </c>
      <c r="AA37" s="101">
        <v>33</v>
      </c>
      <c r="AB37" s="101">
        <v>16</v>
      </c>
      <c r="AC37" s="101">
        <v>21</v>
      </c>
      <c r="AD37" s="101">
        <v>17</v>
      </c>
      <c r="AE37" s="101">
        <v>26</v>
      </c>
      <c r="AF37" s="101">
        <v>13</v>
      </c>
      <c r="AG37" s="101">
        <v>46</v>
      </c>
      <c r="AH37" s="101">
        <v>82</v>
      </c>
      <c r="AI37" s="101">
        <v>71</v>
      </c>
      <c r="AJ37" s="101">
        <v>37</v>
      </c>
      <c r="AK37" s="101">
        <v>45</v>
      </c>
      <c r="AL37" s="101">
        <v>73</v>
      </c>
      <c r="AM37" s="101">
        <v>68</v>
      </c>
      <c r="AN37" s="101">
        <v>94</v>
      </c>
      <c r="AO37" s="101">
        <v>2</v>
      </c>
      <c r="AP37" s="101">
        <v>83</v>
      </c>
      <c r="AQ37" s="101">
        <v>88</v>
      </c>
      <c r="AR37" s="101">
        <v>57</v>
      </c>
      <c r="AS37" s="101">
        <v>23</v>
      </c>
      <c r="AT37" s="101">
        <v>34</v>
      </c>
      <c r="AU37" s="101">
        <v>75</v>
      </c>
      <c r="AV37" s="101">
        <v>62</v>
      </c>
      <c r="AW37" s="101">
        <v>67</v>
      </c>
      <c r="AX37" s="101">
        <v>54</v>
      </c>
      <c r="AY37" s="101">
        <v>70</v>
      </c>
      <c r="AZ37" s="101">
        <v>81</v>
      </c>
      <c r="BA37" s="101">
        <v>14</v>
      </c>
      <c r="BB37" s="101">
        <v>79</v>
      </c>
      <c r="BC37" s="101" t="s">
        <v>237</v>
      </c>
      <c r="BD37" s="101">
        <v>19</v>
      </c>
      <c r="BE37" s="101">
        <v>41</v>
      </c>
      <c r="BF37" s="101">
        <v>74</v>
      </c>
      <c r="BG37" s="101">
        <v>40</v>
      </c>
      <c r="BH37" s="101">
        <v>27</v>
      </c>
      <c r="BI37" s="101">
        <v>52</v>
      </c>
      <c r="BJ37" s="101">
        <v>91</v>
      </c>
      <c r="BK37" s="101">
        <v>86</v>
      </c>
      <c r="BL37" s="101">
        <v>53</v>
      </c>
      <c r="BM37" s="101">
        <v>55</v>
      </c>
      <c r="BN37" s="101">
        <v>64</v>
      </c>
      <c r="BO37" s="101">
        <v>60</v>
      </c>
      <c r="BP37" s="101">
        <v>28</v>
      </c>
      <c r="BQ37" s="101">
        <v>29</v>
      </c>
      <c r="BR37" s="101">
        <v>61</v>
      </c>
      <c r="BS37" s="101">
        <v>92</v>
      </c>
      <c r="BT37" s="101">
        <v>1</v>
      </c>
      <c r="BU37" s="101">
        <v>11</v>
      </c>
      <c r="BV37" s="101">
        <v>66</v>
      </c>
      <c r="BW37" s="101">
        <v>3</v>
      </c>
      <c r="BX37" s="101">
        <v>58</v>
      </c>
      <c r="BY37" s="101">
        <v>39</v>
      </c>
      <c r="BZ37" s="101">
        <v>76</v>
      </c>
      <c r="CA37" s="101">
        <v>9</v>
      </c>
      <c r="CB37" s="101">
        <v>10</v>
      </c>
      <c r="CC37" s="101">
        <v>5</v>
      </c>
      <c r="CD37" s="101">
        <v>7</v>
      </c>
      <c r="CE37" s="101">
        <v>18</v>
      </c>
      <c r="CF37" s="101">
        <v>56</v>
      </c>
      <c r="CG37" s="101">
        <v>89</v>
      </c>
      <c r="CH37" s="101">
        <v>36</v>
      </c>
      <c r="CI37" s="101">
        <v>25</v>
      </c>
      <c r="CJ37" s="101">
        <v>6</v>
      </c>
      <c r="CK37" s="101">
        <v>69</v>
      </c>
      <c r="CL37" s="101">
        <v>12</v>
      </c>
      <c r="CM37" s="101">
        <v>80</v>
      </c>
      <c r="CN37" s="101">
        <v>8</v>
      </c>
      <c r="CO37" s="101">
        <v>85</v>
      </c>
      <c r="CP37" s="101">
        <v>24</v>
      </c>
      <c r="CQ37" s="101">
        <v>87</v>
      </c>
      <c r="CR37" s="101">
        <v>22</v>
      </c>
      <c r="CS37" s="101">
        <v>95</v>
      </c>
      <c r="CT37" s="101">
        <v>90</v>
      </c>
      <c r="CU37" s="101">
        <v>78</v>
      </c>
      <c r="CV37" s="101">
        <v>44</v>
      </c>
      <c r="CW37" s="101">
        <v>63</v>
      </c>
      <c r="CX37" s="101">
        <v>20</v>
      </c>
      <c r="CY37" s="131">
        <v>47</v>
      </c>
    </row>
    <row r="38" spans="1:103">
      <c r="A38" s="95" t="s">
        <v>472</v>
      </c>
      <c r="B38" s="99" t="s">
        <v>366</v>
      </c>
      <c r="C38" s="116">
        <v>2771</v>
      </c>
      <c r="D38" s="101">
        <v>38</v>
      </c>
      <c r="E38" s="101">
        <v>7</v>
      </c>
      <c r="F38" s="101">
        <v>0</v>
      </c>
      <c r="G38" s="101">
        <v>8</v>
      </c>
      <c r="H38" s="101">
        <v>2</v>
      </c>
      <c r="I38" s="101">
        <v>1</v>
      </c>
      <c r="J38" s="101">
        <v>13</v>
      </c>
      <c r="K38" s="101">
        <v>3</v>
      </c>
      <c r="L38" s="101">
        <v>19</v>
      </c>
      <c r="M38" s="101">
        <v>45</v>
      </c>
      <c r="N38" s="101">
        <v>93</v>
      </c>
      <c r="O38" s="101">
        <v>32</v>
      </c>
      <c r="P38" s="101">
        <v>61</v>
      </c>
      <c r="Q38" s="101">
        <v>24</v>
      </c>
      <c r="R38" s="101">
        <v>3</v>
      </c>
      <c r="S38" s="101">
        <v>32</v>
      </c>
      <c r="T38" s="101">
        <v>7</v>
      </c>
      <c r="U38" s="101">
        <v>39</v>
      </c>
      <c r="V38" s="101">
        <v>15</v>
      </c>
      <c r="W38" s="101">
        <v>8</v>
      </c>
      <c r="X38" s="101">
        <v>5</v>
      </c>
      <c r="Y38" s="101">
        <v>1</v>
      </c>
      <c r="Z38" s="101">
        <v>12</v>
      </c>
      <c r="AA38" s="101">
        <v>19</v>
      </c>
      <c r="AB38" s="101">
        <v>46</v>
      </c>
      <c r="AC38" s="101">
        <v>143</v>
      </c>
      <c r="AD38" s="101">
        <v>13</v>
      </c>
      <c r="AE38" s="101">
        <v>14</v>
      </c>
      <c r="AF38" s="101">
        <v>83</v>
      </c>
      <c r="AG38" s="101">
        <v>12</v>
      </c>
      <c r="AH38" s="101">
        <v>10</v>
      </c>
      <c r="AI38" s="101">
        <v>67</v>
      </c>
      <c r="AJ38" s="101">
        <v>16</v>
      </c>
      <c r="AK38" s="101">
        <v>107</v>
      </c>
      <c r="AL38" s="101">
        <v>14</v>
      </c>
      <c r="AM38" s="101">
        <v>49</v>
      </c>
      <c r="AN38" s="101">
        <v>1</v>
      </c>
      <c r="AO38" s="101">
        <v>6</v>
      </c>
      <c r="AP38" s="101">
        <v>10</v>
      </c>
      <c r="AQ38" s="101">
        <v>3</v>
      </c>
      <c r="AR38" s="101">
        <v>136</v>
      </c>
      <c r="AS38" s="101">
        <v>19</v>
      </c>
      <c r="AT38" s="101">
        <v>46</v>
      </c>
      <c r="AU38" s="101">
        <v>12</v>
      </c>
      <c r="AV38" s="101">
        <v>28</v>
      </c>
      <c r="AW38" s="101">
        <v>5</v>
      </c>
      <c r="AX38" s="101">
        <v>15</v>
      </c>
      <c r="AY38" s="101">
        <v>1</v>
      </c>
      <c r="AZ38" s="101">
        <v>32</v>
      </c>
      <c r="BA38" s="101">
        <v>21</v>
      </c>
      <c r="BB38" s="101">
        <v>39</v>
      </c>
      <c r="BC38" s="101">
        <v>0</v>
      </c>
      <c r="BD38" s="101">
        <v>27</v>
      </c>
      <c r="BE38" s="101">
        <v>17</v>
      </c>
      <c r="BF38" s="101">
        <v>17</v>
      </c>
      <c r="BG38" s="101">
        <v>11</v>
      </c>
      <c r="BH38" s="101">
        <v>8</v>
      </c>
      <c r="BI38" s="101">
        <v>6</v>
      </c>
      <c r="BJ38" s="101">
        <v>6</v>
      </c>
      <c r="BK38" s="101">
        <v>176</v>
      </c>
      <c r="BL38" s="101">
        <v>4</v>
      </c>
      <c r="BM38" s="101">
        <v>7</v>
      </c>
      <c r="BN38" s="101">
        <v>23</v>
      </c>
      <c r="BO38" s="101">
        <v>23</v>
      </c>
      <c r="BP38" s="101">
        <v>87</v>
      </c>
      <c r="BQ38" s="101">
        <v>7</v>
      </c>
      <c r="BR38" s="101">
        <v>49</v>
      </c>
      <c r="BS38" s="101">
        <v>19</v>
      </c>
      <c r="BT38" s="101">
        <v>10</v>
      </c>
      <c r="BU38" s="101">
        <v>20</v>
      </c>
      <c r="BV38" s="101">
        <v>14</v>
      </c>
      <c r="BW38" s="101">
        <v>9</v>
      </c>
      <c r="BX38" s="101">
        <v>10</v>
      </c>
      <c r="BY38" s="101">
        <v>57</v>
      </c>
      <c r="BZ38" s="101">
        <v>4</v>
      </c>
      <c r="CA38" s="101">
        <v>73</v>
      </c>
      <c r="CB38" s="101">
        <v>22</v>
      </c>
      <c r="CC38" s="101">
        <v>74</v>
      </c>
      <c r="CD38" s="101">
        <v>49</v>
      </c>
      <c r="CE38" s="101">
        <v>62</v>
      </c>
      <c r="CF38" s="101">
        <v>17</v>
      </c>
      <c r="CG38" s="101">
        <v>9</v>
      </c>
      <c r="CH38" s="101">
        <v>11</v>
      </c>
      <c r="CI38" s="101">
        <v>24</v>
      </c>
      <c r="CJ38" s="101">
        <v>25</v>
      </c>
      <c r="CK38" s="101">
        <v>15</v>
      </c>
      <c r="CL38" s="101">
        <v>7</v>
      </c>
      <c r="CM38" s="101">
        <v>6</v>
      </c>
      <c r="CN38" s="101">
        <v>2</v>
      </c>
      <c r="CO38" s="101">
        <v>39</v>
      </c>
      <c r="CP38" s="101">
        <v>17</v>
      </c>
      <c r="CQ38" s="101">
        <v>174</v>
      </c>
      <c r="CR38" s="101">
        <v>8</v>
      </c>
      <c r="CS38" s="101">
        <v>1</v>
      </c>
      <c r="CT38" s="101">
        <v>8</v>
      </c>
      <c r="CU38" s="101">
        <v>23</v>
      </c>
      <c r="CV38" s="101">
        <v>19</v>
      </c>
      <c r="CW38" s="101">
        <v>19</v>
      </c>
      <c r="CX38" s="101">
        <v>16</v>
      </c>
      <c r="CY38" s="131">
        <v>5</v>
      </c>
    </row>
    <row r="39" spans="1:103" s="103" customFormat="1">
      <c r="A39" s="111" t="s">
        <v>472</v>
      </c>
      <c r="B39" s="137" t="s">
        <v>481</v>
      </c>
      <c r="C39" s="121" t="s">
        <v>480</v>
      </c>
      <c r="D39" s="103">
        <v>24</v>
      </c>
      <c r="E39" s="103">
        <v>75</v>
      </c>
      <c r="F39" s="103" t="s">
        <v>237</v>
      </c>
      <c r="G39" s="103">
        <v>70</v>
      </c>
      <c r="H39" s="103">
        <v>92</v>
      </c>
      <c r="I39" s="103">
        <v>94</v>
      </c>
      <c r="J39" s="103">
        <v>57</v>
      </c>
      <c r="K39" s="103">
        <v>89</v>
      </c>
      <c r="L39" s="103">
        <v>39</v>
      </c>
      <c r="M39" s="103">
        <v>20</v>
      </c>
      <c r="N39" s="103">
        <v>6</v>
      </c>
      <c r="O39" s="103">
        <v>25</v>
      </c>
      <c r="P39" s="103">
        <v>13</v>
      </c>
      <c r="Q39" s="103">
        <v>31</v>
      </c>
      <c r="R39" s="103">
        <v>89</v>
      </c>
      <c r="S39" s="103">
        <v>25</v>
      </c>
      <c r="T39" s="103">
        <v>75</v>
      </c>
      <c r="U39" s="103">
        <v>21</v>
      </c>
      <c r="V39" s="103">
        <v>51</v>
      </c>
      <c r="W39" s="103">
        <v>70</v>
      </c>
      <c r="X39" s="103">
        <v>84</v>
      </c>
      <c r="Y39" s="103">
        <v>94</v>
      </c>
      <c r="Z39" s="103">
        <v>59</v>
      </c>
      <c r="AA39" s="103">
        <v>39</v>
      </c>
      <c r="AB39" s="103">
        <v>18</v>
      </c>
      <c r="AC39" s="103">
        <v>3</v>
      </c>
      <c r="AD39" s="103">
        <v>57</v>
      </c>
      <c r="AE39" s="103">
        <v>54</v>
      </c>
      <c r="AF39" s="103">
        <v>8</v>
      </c>
      <c r="AG39" s="103">
        <v>59</v>
      </c>
      <c r="AH39" s="103">
        <v>64</v>
      </c>
      <c r="AI39" s="103">
        <v>11</v>
      </c>
      <c r="AJ39" s="103">
        <v>49</v>
      </c>
      <c r="AK39" s="103">
        <v>5</v>
      </c>
      <c r="AL39" s="103">
        <v>54</v>
      </c>
      <c r="AM39" s="103">
        <v>15</v>
      </c>
      <c r="AN39" s="103">
        <v>94</v>
      </c>
      <c r="AO39" s="103">
        <v>80</v>
      </c>
      <c r="AP39" s="103">
        <v>64</v>
      </c>
      <c r="AQ39" s="103">
        <v>89</v>
      </c>
      <c r="AR39" s="103">
        <v>4</v>
      </c>
      <c r="AS39" s="103">
        <v>39</v>
      </c>
      <c r="AT39" s="103">
        <v>18</v>
      </c>
      <c r="AU39" s="103">
        <v>59</v>
      </c>
      <c r="AV39" s="103">
        <v>28</v>
      </c>
      <c r="AW39" s="103">
        <v>84</v>
      </c>
      <c r="AX39" s="103">
        <v>51</v>
      </c>
      <c r="AY39" s="103">
        <v>94</v>
      </c>
      <c r="AZ39" s="103">
        <v>25</v>
      </c>
      <c r="BA39" s="103">
        <v>37</v>
      </c>
      <c r="BB39" s="103">
        <v>21</v>
      </c>
      <c r="BC39" s="103" t="s">
        <v>237</v>
      </c>
      <c r="BD39" s="103">
        <v>29</v>
      </c>
      <c r="BE39" s="103">
        <v>45</v>
      </c>
      <c r="BF39" s="103">
        <v>45</v>
      </c>
      <c r="BG39" s="103">
        <v>62</v>
      </c>
      <c r="BH39" s="103">
        <v>70</v>
      </c>
      <c r="BI39" s="103">
        <v>80</v>
      </c>
      <c r="BJ39" s="103">
        <v>80</v>
      </c>
      <c r="BK39" s="103">
        <v>1</v>
      </c>
      <c r="BL39" s="103">
        <v>87</v>
      </c>
      <c r="BM39" s="103">
        <v>75</v>
      </c>
      <c r="BN39" s="103">
        <v>33</v>
      </c>
      <c r="BO39" s="103">
        <v>33</v>
      </c>
      <c r="BP39" s="103">
        <v>7</v>
      </c>
      <c r="BQ39" s="103">
        <v>75</v>
      </c>
      <c r="BR39" s="103">
        <v>15</v>
      </c>
      <c r="BS39" s="103">
        <v>39</v>
      </c>
      <c r="BT39" s="103">
        <v>64</v>
      </c>
      <c r="BU39" s="103">
        <v>38</v>
      </c>
      <c r="BV39" s="103">
        <v>54</v>
      </c>
      <c r="BW39" s="103">
        <v>68</v>
      </c>
      <c r="BX39" s="103">
        <v>64</v>
      </c>
      <c r="BY39" s="103">
        <v>14</v>
      </c>
      <c r="BZ39" s="103">
        <v>87</v>
      </c>
      <c r="CA39" s="103">
        <v>10</v>
      </c>
      <c r="CB39" s="103">
        <v>36</v>
      </c>
      <c r="CC39" s="103">
        <v>9</v>
      </c>
      <c r="CD39" s="103">
        <v>15</v>
      </c>
      <c r="CE39" s="103">
        <v>12</v>
      </c>
      <c r="CF39" s="103">
        <v>45</v>
      </c>
      <c r="CG39" s="103">
        <v>68</v>
      </c>
      <c r="CH39" s="103">
        <v>62</v>
      </c>
      <c r="CI39" s="103">
        <v>31</v>
      </c>
      <c r="CJ39" s="103">
        <v>30</v>
      </c>
      <c r="CK39" s="103">
        <v>51</v>
      </c>
      <c r="CL39" s="103">
        <v>75</v>
      </c>
      <c r="CM39" s="103">
        <v>80</v>
      </c>
      <c r="CN39" s="103">
        <v>92</v>
      </c>
      <c r="CO39" s="103">
        <v>21</v>
      </c>
      <c r="CP39" s="103">
        <v>45</v>
      </c>
      <c r="CQ39" s="103">
        <v>2</v>
      </c>
      <c r="CR39" s="103">
        <v>70</v>
      </c>
      <c r="CS39" s="103">
        <v>94</v>
      </c>
      <c r="CT39" s="103">
        <v>70</v>
      </c>
      <c r="CU39" s="103">
        <v>33</v>
      </c>
      <c r="CV39" s="103">
        <v>39</v>
      </c>
      <c r="CW39" s="103">
        <v>39</v>
      </c>
      <c r="CX39" s="103">
        <v>49</v>
      </c>
      <c r="CY39" s="132">
        <v>84</v>
      </c>
    </row>
    <row r="40" spans="1:103" ht="15" customHeight="1">
      <c r="A40" s="96" t="s">
        <v>368</v>
      </c>
      <c r="B40" s="138">
        <v>20.2</v>
      </c>
      <c r="C40" s="115">
        <v>0.13708586588041324</v>
      </c>
      <c r="D40" s="102">
        <v>0.14599999999999999</v>
      </c>
      <c r="E40" s="102">
        <v>0.16200000000000001</v>
      </c>
      <c r="F40" s="102">
        <v>0.18899999999999997</v>
      </c>
      <c r="G40" s="102">
        <v>0.16699999999999998</v>
      </c>
      <c r="H40" s="102">
        <v>0.17300000000000001</v>
      </c>
      <c r="I40" s="102">
        <v>0.17399999999999999</v>
      </c>
      <c r="J40" s="102">
        <v>0.17600000000000002</v>
      </c>
      <c r="K40" s="102">
        <v>0.183</v>
      </c>
      <c r="L40" s="102">
        <v>0.16600000000000001</v>
      </c>
      <c r="M40" s="102">
        <v>0.184</v>
      </c>
      <c r="N40" s="102">
        <v>0.122</v>
      </c>
      <c r="O40" s="102">
        <v>0.161</v>
      </c>
      <c r="P40" s="102">
        <v>0.14199999999999999</v>
      </c>
      <c r="Q40" s="102">
        <v>0.18899999999999997</v>
      </c>
      <c r="R40" s="102">
        <v>0.11599999999999999</v>
      </c>
      <c r="S40" s="102">
        <v>0.16500000000000001</v>
      </c>
      <c r="T40" s="102">
        <v>8.199999999999999E-2</v>
      </c>
      <c r="U40" s="102">
        <v>0.17199999999999999</v>
      </c>
      <c r="V40" s="102">
        <v>8.6999999999999994E-2</v>
      </c>
      <c r="W40" s="102">
        <v>0.18899999999999997</v>
      </c>
      <c r="X40" s="102">
        <v>0.17699999999999999</v>
      </c>
      <c r="Y40" s="102">
        <v>0.19600000000000001</v>
      </c>
      <c r="Z40" s="102">
        <v>0.20300000000000001</v>
      </c>
      <c r="AA40" s="102">
        <v>0.193</v>
      </c>
      <c r="AB40" s="102">
        <v>0.17199999999999999</v>
      </c>
      <c r="AC40" s="102">
        <v>0.14099999999999999</v>
      </c>
      <c r="AD40" s="102">
        <v>9.9000000000000005E-2</v>
      </c>
      <c r="AE40" s="102">
        <v>0.151</v>
      </c>
      <c r="AF40" s="102">
        <v>0.13300000000000001</v>
      </c>
      <c r="AG40" s="102">
        <v>0.159</v>
      </c>
      <c r="AH40" s="102">
        <v>0.13100000000000001</v>
      </c>
      <c r="AI40" s="102">
        <v>9.9000000000000005E-2</v>
      </c>
      <c r="AJ40" s="102">
        <v>0.16600000000000001</v>
      </c>
      <c r="AK40" s="102">
        <v>0.13900000000000001</v>
      </c>
      <c r="AL40" s="102">
        <v>0.13300000000000001</v>
      </c>
      <c r="AM40" s="102">
        <v>0.16899999999999998</v>
      </c>
      <c r="AN40" s="102">
        <v>0.08</v>
      </c>
      <c r="AO40" s="102">
        <v>0.17300000000000001</v>
      </c>
      <c r="AP40" s="102">
        <v>0.12</v>
      </c>
      <c r="AQ40" s="102">
        <v>0.11</v>
      </c>
      <c r="AR40" s="102">
        <v>0.14000000000000001</v>
      </c>
      <c r="AS40" s="102">
        <v>0.17</v>
      </c>
      <c r="AT40" s="102">
        <v>0.122</v>
      </c>
      <c r="AU40" s="102">
        <v>0.16300000000000001</v>
      </c>
      <c r="AV40" s="102">
        <v>0.14199999999999999</v>
      </c>
      <c r="AW40" s="102">
        <v>0.12300000000000001</v>
      </c>
      <c r="AX40" s="102">
        <v>0.105</v>
      </c>
      <c r="AY40" s="102">
        <v>0.121</v>
      </c>
      <c r="AZ40" s="102">
        <v>0.16</v>
      </c>
      <c r="BA40" s="102">
        <v>0.109</v>
      </c>
      <c r="BB40" s="102">
        <v>0.11800000000000001</v>
      </c>
      <c r="BC40" s="102">
        <v>0.20899999999999999</v>
      </c>
      <c r="BD40" s="102">
        <v>0.17600000000000002</v>
      </c>
      <c r="BE40" s="102">
        <v>0.17199999999999999</v>
      </c>
      <c r="BF40" s="102">
        <v>0.17600000000000002</v>
      </c>
      <c r="BG40" s="102">
        <v>0.156</v>
      </c>
      <c r="BH40" s="102">
        <v>0.14199999999999999</v>
      </c>
      <c r="BI40" s="102">
        <v>0.192</v>
      </c>
      <c r="BJ40" s="102">
        <v>0.17300000000000001</v>
      </c>
      <c r="BK40" s="102">
        <v>0.11199999999999999</v>
      </c>
      <c r="BL40" s="102">
        <v>0.16899999999999998</v>
      </c>
      <c r="BM40" s="102">
        <v>0.14599999999999999</v>
      </c>
      <c r="BN40" s="102">
        <v>0.14499999999999999</v>
      </c>
      <c r="BO40" s="102">
        <v>0.152</v>
      </c>
      <c r="BP40" s="102">
        <v>0.14000000000000001</v>
      </c>
      <c r="BQ40" s="102">
        <v>0.156</v>
      </c>
      <c r="BR40" s="102">
        <v>0.11199999999999999</v>
      </c>
      <c r="BS40" s="102">
        <v>9.0999999999999998E-2</v>
      </c>
      <c r="BT40" s="102">
        <v>0.14400000000000002</v>
      </c>
      <c r="BU40" s="102">
        <v>0.14499999999999999</v>
      </c>
      <c r="BV40" s="102">
        <v>0.15</v>
      </c>
      <c r="BW40" s="102">
        <v>0.16600000000000001</v>
      </c>
      <c r="BX40" s="102">
        <v>0.14899999999999999</v>
      </c>
      <c r="BY40" s="102">
        <v>0.13100000000000001</v>
      </c>
      <c r="BZ40" s="102">
        <v>0.111</v>
      </c>
      <c r="CA40" s="102">
        <v>0.13800000000000001</v>
      </c>
      <c r="CB40" s="102">
        <v>0.182</v>
      </c>
      <c r="CC40" s="102">
        <v>0.193</v>
      </c>
      <c r="CD40" s="102">
        <v>0.182</v>
      </c>
      <c r="CE40" s="102">
        <v>0.154</v>
      </c>
      <c r="CF40" s="102">
        <v>0.17100000000000001</v>
      </c>
      <c r="CG40" s="102">
        <v>0.16300000000000001</v>
      </c>
      <c r="CH40" s="102">
        <v>0.188</v>
      </c>
      <c r="CI40" s="102">
        <v>0.159</v>
      </c>
      <c r="CJ40" s="102">
        <v>0.17399999999999999</v>
      </c>
      <c r="CK40" s="102">
        <v>0.17199999999999999</v>
      </c>
      <c r="CL40" s="102">
        <v>0.22899999999999998</v>
      </c>
      <c r="CM40" s="102">
        <v>0.14699999999999999</v>
      </c>
      <c r="CN40" s="102">
        <v>0.13100000000000001</v>
      </c>
      <c r="CO40" s="102">
        <v>0.126</v>
      </c>
      <c r="CP40" s="102">
        <v>0.161</v>
      </c>
      <c r="CQ40" s="102">
        <v>0.11599999999999999</v>
      </c>
      <c r="CR40" s="102">
        <v>0.10800000000000001</v>
      </c>
      <c r="CS40" s="102">
        <v>0.17600000000000002</v>
      </c>
      <c r="CT40" s="102">
        <v>9.1999999999999998E-2</v>
      </c>
      <c r="CU40" s="102">
        <v>0.14300000000000002</v>
      </c>
      <c r="CV40" s="102">
        <v>0.16600000000000001</v>
      </c>
      <c r="CW40" s="102">
        <v>0.14499999999999999</v>
      </c>
      <c r="CX40" s="102">
        <v>0.16300000000000001</v>
      </c>
      <c r="CY40" s="130">
        <v>0.159</v>
      </c>
    </row>
    <row r="41" spans="1:103">
      <c r="A41" s="95" t="s">
        <v>472</v>
      </c>
      <c r="B41" s="113" t="s">
        <v>481</v>
      </c>
      <c r="C41" s="120" t="s">
        <v>480</v>
      </c>
      <c r="D41" s="101">
        <v>58</v>
      </c>
      <c r="E41" s="101">
        <v>43</v>
      </c>
      <c r="F41" s="101">
        <v>8</v>
      </c>
      <c r="G41" s="101">
        <v>34</v>
      </c>
      <c r="H41" s="101">
        <v>23</v>
      </c>
      <c r="I41" s="101">
        <v>21</v>
      </c>
      <c r="J41" s="101">
        <v>17</v>
      </c>
      <c r="K41" s="101">
        <v>13</v>
      </c>
      <c r="L41" s="101">
        <v>35</v>
      </c>
      <c r="M41" s="101">
        <v>12</v>
      </c>
      <c r="N41" s="101">
        <v>80</v>
      </c>
      <c r="O41" s="101">
        <v>44</v>
      </c>
      <c r="P41" s="101">
        <v>65</v>
      </c>
      <c r="Q41" s="101">
        <v>8</v>
      </c>
      <c r="R41" s="101">
        <v>85</v>
      </c>
      <c r="S41" s="101">
        <v>39</v>
      </c>
      <c r="T41" s="101">
        <v>99</v>
      </c>
      <c r="U41" s="101">
        <v>26</v>
      </c>
      <c r="V41" s="101">
        <v>98</v>
      </c>
      <c r="W41" s="101">
        <v>8</v>
      </c>
      <c r="X41" s="101">
        <v>16</v>
      </c>
      <c r="Y41" s="101">
        <v>4</v>
      </c>
      <c r="Z41" s="101">
        <v>3</v>
      </c>
      <c r="AA41" s="101">
        <v>5</v>
      </c>
      <c r="AB41" s="101">
        <v>26</v>
      </c>
      <c r="AC41" s="101">
        <v>68</v>
      </c>
      <c r="AD41" s="101">
        <v>94</v>
      </c>
      <c r="AE41" s="101">
        <v>54</v>
      </c>
      <c r="AF41" s="101">
        <v>73</v>
      </c>
      <c r="AG41" s="101">
        <v>47</v>
      </c>
      <c r="AH41" s="101">
        <v>75</v>
      </c>
      <c r="AI41" s="101">
        <v>94</v>
      </c>
      <c r="AJ41" s="101">
        <v>35</v>
      </c>
      <c r="AK41" s="101">
        <v>71</v>
      </c>
      <c r="AL41" s="101">
        <v>73</v>
      </c>
      <c r="AM41" s="101">
        <v>32</v>
      </c>
      <c r="AN41" s="101">
        <v>100</v>
      </c>
      <c r="AO41" s="101">
        <v>23</v>
      </c>
      <c r="AP41" s="101">
        <v>83</v>
      </c>
      <c r="AQ41" s="101">
        <v>90</v>
      </c>
      <c r="AR41" s="101">
        <v>69</v>
      </c>
      <c r="AS41" s="101">
        <v>31</v>
      </c>
      <c r="AT41" s="101">
        <v>80</v>
      </c>
      <c r="AU41" s="101">
        <v>40</v>
      </c>
      <c r="AV41" s="101">
        <v>65</v>
      </c>
      <c r="AW41" s="101">
        <v>79</v>
      </c>
      <c r="AX41" s="101">
        <v>93</v>
      </c>
      <c r="AY41" s="101">
        <v>82</v>
      </c>
      <c r="AZ41" s="101">
        <v>46</v>
      </c>
      <c r="BA41" s="101">
        <v>91</v>
      </c>
      <c r="BB41" s="101">
        <v>84</v>
      </c>
      <c r="BC41" s="101">
        <v>2</v>
      </c>
      <c r="BD41" s="101">
        <v>17</v>
      </c>
      <c r="BE41" s="101">
        <v>26</v>
      </c>
      <c r="BF41" s="101">
        <v>17</v>
      </c>
      <c r="BG41" s="101">
        <v>50</v>
      </c>
      <c r="BH41" s="101">
        <v>65</v>
      </c>
      <c r="BI41" s="101">
        <v>7</v>
      </c>
      <c r="BJ41" s="101">
        <v>23</v>
      </c>
      <c r="BK41" s="101">
        <v>87</v>
      </c>
      <c r="BL41" s="101">
        <v>32</v>
      </c>
      <c r="BM41" s="101">
        <v>58</v>
      </c>
      <c r="BN41" s="101">
        <v>60</v>
      </c>
      <c r="BO41" s="101">
        <v>53</v>
      </c>
      <c r="BP41" s="101">
        <v>69</v>
      </c>
      <c r="BQ41" s="101">
        <v>50</v>
      </c>
      <c r="BR41" s="101">
        <v>87</v>
      </c>
      <c r="BS41" s="101">
        <v>97</v>
      </c>
      <c r="BT41" s="101">
        <v>63</v>
      </c>
      <c r="BU41" s="101">
        <v>60</v>
      </c>
      <c r="BV41" s="101">
        <v>55</v>
      </c>
      <c r="BW41" s="101">
        <v>35</v>
      </c>
      <c r="BX41" s="101">
        <v>56</v>
      </c>
      <c r="BY41" s="101">
        <v>75</v>
      </c>
      <c r="BZ41" s="101">
        <v>89</v>
      </c>
      <c r="CA41" s="101">
        <v>72</v>
      </c>
      <c r="CB41" s="101">
        <v>14</v>
      </c>
      <c r="CC41" s="101">
        <v>5</v>
      </c>
      <c r="CD41" s="101">
        <v>14</v>
      </c>
      <c r="CE41" s="101">
        <v>52</v>
      </c>
      <c r="CF41" s="101">
        <v>30</v>
      </c>
      <c r="CG41" s="101">
        <v>40</v>
      </c>
      <c r="CH41" s="101">
        <v>11</v>
      </c>
      <c r="CI41" s="101">
        <v>47</v>
      </c>
      <c r="CJ41" s="101">
        <v>21</v>
      </c>
      <c r="CK41" s="101">
        <v>26</v>
      </c>
      <c r="CL41" s="101">
        <v>1</v>
      </c>
      <c r="CM41" s="101">
        <v>57</v>
      </c>
      <c r="CN41" s="101">
        <v>75</v>
      </c>
      <c r="CO41" s="101">
        <v>78</v>
      </c>
      <c r="CP41" s="101">
        <v>44</v>
      </c>
      <c r="CQ41" s="101">
        <v>85</v>
      </c>
      <c r="CR41" s="101">
        <v>92</v>
      </c>
      <c r="CS41" s="101">
        <v>17</v>
      </c>
      <c r="CT41" s="101">
        <v>96</v>
      </c>
      <c r="CU41" s="101">
        <v>64</v>
      </c>
      <c r="CV41" s="101">
        <v>35</v>
      </c>
      <c r="CW41" s="101">
        <v>60</v>
      </c>
      <c r="CX41" s="101">
        <v>40</v>
      </c>
      <c r="CY41" s="131">
        <v>47</v>
      </c>
    </row>
    <row r="42" spans="1:103">
      <c r="A42" s="95" t="s">
        <v>472</v>
      </c>
      <c r="B42" s="99" t="s">
        <v>366</v>
      </c>
      <c r="C42" s="118">
        <v>1428500</v>
      </c>
      <c r="D42" s="106">
        <v>24723</v>
      </c>
      <c r="E42" s="106">
        <v>6068</v>
      </c>
      <c r="F42" s="106">
        <v>2102</v>
      </c>
      <c r="G42" s="106">
        <v>4074</v>
      </c>
      <c r="H42" s="106">
        <v>4700</v>
      </c>
      <c r="I42" s="106">
        <v>3049</v>
      </c>
      <c r="J42" s="106">
        <v>8270</v>
      </c>
      <c r="K42" s="106">
        <v>3460</v>
      </c>
      <c r="L42" s="106">
        <v>5418</v>
      </c>
      <c r="M42" s="106">
        <v>26296</v>
      </c>
      <c r="N42" s="106">
        <v>31831</v>
      </c>
      <c r="O42" s="106">
        <v>14525</v>
      </c>
      <c r="P42" s="106">
        <v>30701</v>
      </c>
      <c r="Q42" s="106">
        <v>15562</v>
      </c>
      <c r="R42" s="106">
        <v>1258</v>
      </c>
      <c r="S42" s="106">
        <v>11472</v>
      </c>
      <c r="T42" s="106">
        <v>1853</v>
      </c>
      <c r="U42" s="106">
        <v>27507</v>
      </c>
      <c r="V42" s="106">
        <v>6448</v>
      </c>
      <c r="W42" s="106">
        <v>5397</v>
      </c>
      <c r="X42" s="106">
        <v>2465</v>
      </c>
      <c r="Y42" s="106">
        <v>2197</v>
      </c>
      <c r="Z42" s="106">
        <v>19840</v>
      </c>
      <c r="AA42" s="106">
        <v>10726</v>
      </c>
      <c r="AB42" s="106">
        <v>17555</v>
      </c>
      <c r="AC42" s="106">
        <v>47383</v>
      </c>
      <c r="AD42" s="106">
        <v>2738</v>
      </c>
      <c r="AE42" s="106">
        <v>5605</v>
      </c>
      <c r="AF42" s="106">
        <v>22244</v>
      </c>
      <c r="AG42" s="106">
        <v>6804</v>
      </c>
      <c r="AH42" s="106">
        <v>7671</v>
      </c>
      <c r="AI42" s="106">
        <v>31879</v>
      </c>
      <c r="AJ42" s="106">
        <v>8557</v>
      </c>
      <c r="AK42" s="106">
        <v>52985</v>
      </c>
      <c r="AL42" s="106">
        <v>9262</v>
      </c>
      <c r="AM42" s="106">
        <v>37928</v>
      </c>
      <c r="AN42" s="106">
        <v>921</v>
      </c>
      <c r="AO42" s="106">
        <v>1463</v>
      </c>
      <c r="AP42" s="106">
        <v>7251</v>
      </c>
      <c r="AQ42" s="106">
        <v>2325</v>
      </c>
      <c r="AR42" s="106">
        <v>74965</v>
      </c>
      <c r="AS42" s="106">
        <v>8514</v>
      </c>
      <c r="AT42" s="106">
        <v>16619</v>
      </c>
      <c r="AU42" s="106">
        <v>10137</v>
      </c>
      <c r="AV42" s="106">
        <v>16697</v>
      </c>
      <c r="AW42" s="106">
        <v>2906</v>
      </c>
      <c r="AX42" s="106">
        <v>5789</v>
      </c>
      <c r="AY42" s="106">
        <v>597</v>
      </c>
      <c r="AZ42" s="106">
        <v>29102</v>
      </c>
      <c r="BA42" s="106">
        <v>4800</v>
      </c>
      <c r="BB42" s="106">
        <v>24751</v>
      </c>
      <c r="BC42" s="106">
        <v>1967</v>
      </c>
      <c r="BD42" s="106">
        <v>10877</v>
      </c>
      <c r="BE42" s="106">
        <v>9643</v>
      </c>
      <c r="BF42" s="106">
        <v>15173</v>
      </c>
      <c r="BG42" s="106">
        <v>5585</v>
      </c>
      <c r="BH42" s="106">
        <v>3089</v>
      </c>
      <c r="BI42" s="106">
        <v>4299</v>
      </c>
      <c r="BJ42" s="106">
        <v>7921</v>
      </c>
      <c r="BK42" s="106">
        <v>124847</v>
      </c>
      <c r="BL42" s="106">
        <v>2527</v>
      </c>
      <c r="BM42" s="106">
        <v>3969</v>
      </c>
      <c r="BN42" s="106">
        <v>14642</v>
      </c>
      <c r="BO42" s="106">
        <v>14297</v>
      </c>
      <c r="BP42" s="106">
        <v>32819</v>
      </c>
      <c r="BQ42" s="106">
        <v>3049</v>
      </c>
      <c r="BR42" s="106">
        <v>22134</v>
      </c>
      <c r="BS42" s="106">
        <v>13439</v>
      </c>
      <c r="BT42" s="106">
        <v>1829</v>
      </c>
      <c r="BU42" s="106">
        <v>5785</v>
      </c>
      <c r="BV42" s="106">
        <v>9452</v>
      </c>
      <c r="BW42" s="106">
        <v>2235</v>
      </c>
      <c r="BX42" s="106">
        <v>5873</v>
      </c>
      <c r="BY42" s="106">
        <v>23627</v>
      </c>
      <c r="BZ42" s="106">
        <v>2310</v>
      </c>
      <c r="CA42" s="106">
        <v>19880</v>
      </c>
      <c r="CB42" s="106">
        <v>8177</v>
      </c>
      <c r="CC42" s="106">
        <v>25241</v>
      </c>
      <c r="CD42" s="106">
        <v>16549</v>
      </c>
      <c r="CE42" s="106">
        <v>21822</v>
      </c>
      <c r="CF42" s="106">
        <v>11440</v>
      </c>
      <c r="CG42" s="106">
        <v>10338</v>
      </c>
      <c r="CH42" s="106">
        <v>6537</v>
      </c>
      <c r="CI42" s="106">
        <v>10007</v>
      </c>
      <c r="CJ42" s="106">
        <v>7935</v>
      </c>
      <c r="CK42" s="106">
        <v>12338</v>
      </c>
      <c r="CL42" s="106">
        <v>3266</v>
      </c>
      <c r="CM42" s="106">
        <v>5066</v>
      </c>
      <c r="CN42" s="106">
        <v>525</v>
      </c>
      <c r="CO42" s="106">
        <v>30280</v>
      </c>
      <c r="CP42" s="106">
        <v>7161</v>
      </c>
      <c r="CQ42" s="106">
        <v>128677</v>
      </c>
      <c r="CR42" s="106">
        <v>2129</v>
      </c>
      <c r="CS42" s="106">
        <v>2041</v>
      </c>
      <c r="CT42" s="106">
        <v>5156</v>
      </c>
      <c r="CU42" s="106">
        <v>17640</v>
      </c>
      <c r="CV42" s="106">
        <v>11380</v>
      </c>
      <c r="CW42" s="106">
        <v>11829</v>
      </c>
      <c r="CX42" s="106">
        <v>6158</v>
      </c>
      <c r="CY42" s="134">
        <v>2873</v>
      </c>
    </row>
    <row r="43" spans="1:103" s="103" customFormat="1">
      <c r="A43" s="111" t="s">
        <v>472</v>
      </c>
      <c r="B43" s="137" t="s">
        <v>481</v>
      </c>
      <c r="C43" s="121" t="s">
        <v>480</v>
      </c>
      <c r="D43" s="103">
        <v>17</v>
      </c>
      <c r="E43" s="103">
        <v>61</v>
      </c>
      <c r="F43" s="103">
        <v>91</v>
      </c>
      <c r="G43" s="103">
        <v>74</v>
      </c>
      <c r="H43" s="103">
        <v>72</v>
      </c>
      <c r="I43" s="103">
        <v>79</v>
      </c>
      <c r="J43" s="103">
        <v>50</v>
      </c>
      <c r="K43" s="103">
        <v>76</v>
      </c>
      <c r="L43" s="103">
        <v>67</v>
      </c>
      <c r="M43" s="103">
        <v>14</v>
      </c>
      <c r="N43" s="103">
        <v>9</v>
      </c>
      <c r="O43" s="103">
        <v>32</v>
      </c>
      <c r="P43" s="103">
        <v>10</v>
      </c>
      <c r="Q43" s="103">
        <v>29</v>
      </c>
      <c r="R43" s="103">
        <v>97</v>
      </c>
      <c r="S43" s="103">
        <v>37</v>
      </c>
      <c r="T43" s="103">
        <v>94</v>
      </c>
      <c r="U43" s="103">
        <v>13</v>
      </c>
      <c r="V43" s="103">
        <v>59</v>
      </c>
      <c r="W43" s="103">
        <v>68</v>
      </c>
      <c r="X43" s="103">
        <v>85</v>
      </c>
      <c r="Y43" s="103">
        <v>89</v>
      </c>
      <c r="Z43" s="103">
        <v>23</v>
      </c>
      <c r="AA43" s="103">
        <v>41</v>
      </c>
      <c r="AB43" s="103">
        <v>25</v>
      </c>
      <c r="AC43" s="103">
        <v>5</v>
      </c>
      <c r="AD43" s="103">
        <v>83</v>
      </c>
      <c r="AE43" s="103">
        <v>65</v>
      </c>
      <c r="AF43" s="103">
        <v>19</v>
      </c>
      <c r="AG43" s="103">
        <v>57</v>
      </c>
      <c r="AH43" s="103">
        <v>54</v>
      </c>
      <c r="AI43" s="103">
        <v>8</v>
      </c>
      <c r="AJ43" s="103">
        <v>48</v>
      </c>
      <c r="AK43" s="103">
        <v>4</v>
      </c>
      <c r="AL43" s="103">
        <v>47</v>
      </c>
      <c r="AM43" s="103">
        <v>6</v>
      </c>
      <c r="AN43" s="103">
        <v>98</v>
      </c>
      <c r="AO43" s="103">
        <v>96</v>
      </c>
      <c r="AP43" s="103">
        <v>55</v>
      </c>
      <c r="AQ43" s="103">
        <v>86</v>
      </c>
      <c r="AR43" s="103">
        <v>3</v>
      </c>
      <c r="AS43" s="103">
        <v>49</v>
      </c>
      <c r="AT43" s="103">
        <v>27</v>
      </c>
      <c r="AU43" s="103">
        <v>43</v>
      </c>
      <c r="AV43" s="103">
        <v>26</v>
      </c>
      <c r="AW43" s="103">
        <v>81</v>
      </c>
      <c r="AX43" s="103">
        <v>63</v>
      </c>
      <c r="AY43" s="103">
        <v>99</v>
      </c>
      <c r="AZ43" s="103">
        <v>12</v>
      </c>
      <c r="BA43" s="103">
        <v>71</v>
      </c>
      <c r="BB43" s="103">
        <v>16</v>
      </c>
      <c r="BC43" s="103">
        <v>93</v>
      </c>
      <c r="BD43" s="103">
        <v>40</v>
      </c>
      <c r="BE43" s="103">
        <v>45</v>
      </c>
      <c r="BF43" s="103">
        <v>30</v>
      </c>
      <c r="BG43" s="103">
        <v>66</v>
      </c>
      <c r="BH43" s="103">
        <v>78</v>
      </c>
      <c r="BI43" s="103">
        <v>73</v>
      </c>
      <c r="BJ43" s="103">
        <v>53</v>
      </c>
      <c r="BK43" s="103">
        <v>2</v>
      </c>
      <c r="BL43" s="103">
        <v>84</v>
      </c>
      <c r="BM43" s="103">
        <v>75</v>
      </c>
      <c r="BN43" s="103">
        <v>31</v>
      </c>
      <c r="BO43" s="103">
        <v>33</v>
      </c>
      <c r="BP43" s="103">
        <v>7</v>
      </c>
      <c r="BQ43" s="103">
        <v>79</v>
      </c>
      <c r="BR43" s="103">
        <v>20</v>
      </c>
      <c r="BS43" s="103">
        <v>34</v>
      </c>
      <c r="BT43" s="103">
        <v>95</v>
      </c>
      <c r="BU43" s="103">
        <v>64</v>
      </c>
      <c r="BV43" s="103">
        <v>46</v>
      </c>
      <c r="BW43" s="103">
        <v>88</v>
      </c>
      <c r="BX43" s="103">
        <v>62</v>
      </c>
      <c r="BY43" s="103">
        <v>18</v>
      </c>
      <c r="BZ43" s="103">
        <v>87</v>
      </c>
      <c r="CA43" s="103">
        <v>22</v>
      </c>
      <c r="CB43" s="103">
        <v>51</v>
      </c>
      <c r="CC43" s="103">
        <v>15</v>
      </c>
      <c r="CD43" s="103">
        <v>28</v>
      </c>
      <c r="CE43" s="103">
        <v>21</v>
      </c>
      <c r="CF43" s="103">
        <v>38</v>
      </c>
      <c r="CG43" s="103">
        <v>42</v>
      </c>
      <c r="CH43" s="103">
        <v>58</v>
      </c>
      <c r="CI43" s="103">
        <v>44</v>
      </c>
      <c r="CJ43" s="103">
        <v>52</v>
      </c>
      <c r="CK43" s="103">
        <v>35</v>
      </c>
      <c r="CL43" s="103">
        <v>77</v>
      </c>
      <c r="CM43" s="103">
        <v>70</v>
      </c>
      <c r="CN43" s="103">
        <v>100</v>
      </c>
      <c r="CO43" s="103">
        <v>11</v>
      </c>
      <c r="CP43" s="103">
        <v>56</v>
      </c>
      <c r="CQ43" s="103">
        <v>1</v>
      </c>
      <c r="CR43" s="103">
        <v>90</v>
      </c>
      <c r="CS43" s="103">
        <v>92</v>
      </c>
      <c r="CT43" s="103">
        <v>69</v>
      </c>
      <c r="CU43" s="103">
        <v>24</v>
      </c>
      <c r="CV43" s="103">
        <v>39</v>
      </c>
      <c r="CW43" s="103">
        <v>36</v>
      </c>
      <c r="CX43" s="103">
        <v>60</v>
      </c>
      <c r="CY43" s="132">
        <v>82</v>
      </c>
    </row>
    <row r="44" spans="1:103" ht="15" customHeight="1">
      <c r="A44" s="96" t="s">
        <v>429</v>
      </c>
      <c r="B44" s="99" t="s">
        <v>235</v>
      </c>
      <c r="C44" s="115">
        <v>0.51200000762939402</v>
      </c>
      <c r="D44" s="102">
        <v>0.46400001525878909</v>
      </c>
      <c r="E44" s="102">
        <v>0.34299999237060547</v>
      </c>
      <c r="F44" s="102">
        <v>0.95900001525878908</v>
      </c>
      <c r="G44" s="102">
        <v>1.0130000305175781</v>
      </c>
      <c r="H44" s="102">
        <v>1.2669999694824219</v>
      </c>
      <c r="I44" s="102">
        <v>0.8540000152587891</v>
      </c>
      <c r="J44" s="102">
        <v>0.46599998474121096</v>
      </c>
      <c r="K44" s="102">
        <v>0.89099998474121089</v>
      </c>
      <c r="L44" s="102">
        <v>0.98599998474121098</v>
      </c>
      <c r="M44" s="102">
        <v>0.495</v>
      </c>
      <c r="N44" s="102">
        <v>0.41</v>
      </c>
      <c r="O44" s="102">
        <v>0.63900001525878902</v>
      </c>
      <c r="P44" s="102">
        <v>0.37700000762939451</v>
      </c>
      <c r="Q44" s="102">
        <v>0.59200000762939453</v>
      </c>
      <c r="R44" s="102">
        <v>1.741999969482422</v>
      </c>
      <c r="S44" s="102">
        <v>1.145</v>
      </c>
      <c r="T44" s="102">
        <v>0.88199996948242188</v>
      </c>
      <c r="U44" s="102">
        <v>0.46400001525878909</v>
      </c>
      <c r="V44" s="102">
        <v>1.0759999847412109</v>
      </c>
      <c r="W44" s="102">
        <v>0.56999999999999995</v>
      </c>
      <c r="X44" s="102">
        <v>1.0590000152587891</v>
      </c>
      <c r="Y44" s="102">
        <v>1</v>
      </c>
      <c r="Z44" s="102">
        <v>0.74300003051757813</v>
      </c>
      <c r="AA44" s="102">
        <v>0.83699996948242184</v>
      </c>
      <c r="AB44" s="102">
        <v>0.43099998474121093</v>
      </c>
      <c r="AC44" s="102">
        <v>0.495</v>
      </c>
      <c r="AD44" s="102">
        <v>0.45900001525878908</v>
      </c>
      <c r="AE44" s="102">
        <v>0.80699996948242192</v>
      </c>
      <c r="AF44" s="102">
        <v>0.34900001525878904</v>
      </c>
      <c r="AG44" s="102">
        <v>0.94</v>
      </c>
      <c r="AH44" s="102">
        <v>0.64099998474121089</v>
      </c>
      <c r="AI44" s="102">
        <v>0.31799999237060544</v>
      </c>
      <c r="AJ44" s="102">
        <v>0.59599998474121096</v>
      </c>
      <c r="AK44" s="102">
        <v>0.30700000762939456</v>
      </c>
      <c r="AL44" s="102">
        <v>0.45200000762939452</v>
      </c>
      <c r="AM44" s="102">
        <v>0.66699996948242191</v>
      </c>
      <c r="AN44" s="102">
        <v>1.4139999389648437</v>
      </c>
      <c r="AO44" s="102">
        <v>0.77800003051757816</v>
      </c>
      <c r="AP44" s="102">
        <v>0.77900001525878904</v>
      </c>
      <c r="AQ44" s="102">
        <v>0.64199996948242188</v>
      </c>
      <c r="AR44" s="102">
        <v>0.69699996948242182</v>
      </c>
      <c r="AS44" s="102">
        <v>0.61</v>
      </c>
      <c r="AT44" s="102">
        <v>0.37700000762939451</v>
      </c>
      <c r="AU44" s="102">
        <v>0.49700000762939456</v>
      </c>
      <c r="AV44" s="102">
        <v>0.49</v>
      </c>
      <c r="AW44" s="102">
        <v>1.095</v>
      </c>
      <c r="AX44" s="102">
        <v>0.65</v>
      </c>
      <c r="AY44" s="102">
        <v>0.95499999999999996</v>
      </c>
      <c r="AZ44" s="102">
        <v>0.38900001525878908</v>
      </c>
      <c r="BA44" s="102">
        <v>0.24600000381469728</v>
      </c>
      <c r="BB44" s="102">
        <v>0.29600000381469727</v>
      </c>
      <c r="BC44" s="102">
        <v>1.164000015258789</v>
      </c>
      <c r="BD44" s="102">
        <v>0.69300003051757808</v>
      </c>
      <c r="BE44" s="102">
        <v>0.37700000762939451</v>
      </c>
      <c r="BF44" s="102">
        <v>0.72699996948242185</v>
      </c>
      <c r="BG44" s="102">
        <v>0.61700000762939455</v>
      </c>
      <c r="BH44" s="102">
        <v>0.51599998474121089</v>
      </c>
      <c r="BI44" s="102">
        <v>0.59099998474121096</v>
      </c>
      <c r="BJ44" s="102">
        <v>0.96599998474121096</v>
      </c>
      <c r="BK44" s="102">
        <v>0.29700000762939455</v>
      </c>
      <c r="BL44" s="102">
        <v>0.53099998474121091</v>
      </c>
      <c r="BM44" s="102">
        <v>1.07</v>
      </c>
      <c r="BN44" s="102">
        <v>0.14399999618530274</v>
      </c>
      <c r="BO44" s="102">
        <v>0.70400001525878908</v>
      </c>
      <c r="BP44" s="102">
        <v>0.65599998474121091</v>
      </c>
      <c r="BQ44" s="102">
        <v>0.86800003051757813</v>
      </c>
      <c r="BR44" s="102">
        <v>0.34499999999999997</v>
      </c>
      <c r="BS44" s="102">
        <v>0.88900001525878902</v>
      </c>
      <c r="BT44" s="102">
        <v>1.2340000152587891</v>
      </c>
      <c r="BU44" s="102">
        <v>0.7</v>
      </c>
      <c r="BV44" s="102">
        <v>0.9009999847412109</v>
      </c>
      <c r="BW44" s="102">
        <v>0.75</v>
      </c>
      <c r="BX44" s="102">
        <v>0.58299999237060551</v>
      </c>
      <c r="BY44" s="102">
        <v>0.50299999237060544</v>
      </c>
      <c r="BZ44" s="102">
        <v>1.0340000152587892</v>
      </c>
      <c r="CA44" s="102">
        <v>0.42799999237060549</v>
      </c>
      <c r="CB44" s="102">
        <v>0.59099998474121096</v>
      </c>
      <c r="CC44" s="102">
        <v>0.73300003051757812</v>
      </c>
      <c r="CD44" s="102">
        <v>0.40500000000000003</v>
      </c>
      <c r="CE44" s="102">
        <v>0.37</v>
      </c>
      <c r="CF44" s="102">
        <v>0.60099998474121097</v>
      </c>
      <c r="CG44" s="102">
        <v>0.66</v>
      </c>
      <c r="CH44" s="102">
        <v>0.9680000305175781</v>
      </c>
      <c r="CI44" s="102">
        <v>0.76199996948242188</v>
      </c>
      <c r="CJ44" s="102">
        <v>1.03</v>
      </c>
      <c r="CK44" s="102">
        <v>0.62900001525878901</v>
      </c>
      <c r="CL44" s="102">
        <v>0.7869999694824219</v>
      </c>
      <c r="CM44" s="102">
        <v>0.9630000305175781</v>
      </c>
      <c r="CN44" s="102">
        <v>0.54500000000000004</v>
      </c>
      <c r="CO44" s="102">
        <v>0.47299999237060547</v>
      </c>
      <c r="CP44" s="102">
        <v>0.58799999237060552</v>
      </c>
      <c r="CQ44" s="102">
        <v>0.37200000762939456</v>
      </c>
      <c r="CR44" s="102">
        <v>0.82800003051757809</v>
      </c>
      <c r="CS44" s="102">
        <v>0.72</v>
      </c>
      <c r="CT44" s="102">
        <v>0.76400001525878902</v>
      </c>
      <c r="CU44" s="102">
        <v>0.59400001525878909</v>
      </c>
      <c r="CV44" s="102">
        <v>0.90900001525878904</v>
      </c>
      <c r="CW44" s="102">
        <v>0.26600000381469724</v>
      </c>
      <c r="CX44" s="102">
        <v>0.745</v>
      </c>
      <c r="CY44" s="130">
        <v>0.44900001525878908</v>
      </c>
    </row>
    <row r="45" spans="1:103">
      <c r="A45" s="95" t="s">
        <v>472</v>
      </c>
      <c r="B45" s="113" t="s">
        <v>481</v>
      </c>
      <c r="C45" s="120" t="s">
        <v>480</v>
      </c>
      <c r="D45" s="101">
        <v>76</v>
      </c>
      <c r="E45" s="101">
        <v>93</v>
      </c>
      <c r="F45" s="101">
        <v>19</v>
      </c>
      <c r="G45" s="101">
        <v>13</v>
      </c>
      <c r="H45" s="101">
        <v>3</v>
      </c>
      <c r="I45" s="101">
        <v>28</v>
      </c>
      <c r="J45" s="101">
        <v>75</v>
      </c>
      <c r="K45" s="101">
        <v>24</v>
      </c>
      <c r="L45" s="101">
        <v>15</v>
      </c>
      <c r="M45" s="101">
        <v>71</v>
      </c>
      <c r="N45" s="101">
        <v>83</v>
      </c>
      <c r="O45" s="101">
        <v>53</v>
      </c>
      <c r="P45" s="101">
        <v>86</v>
      </c>
      <c r="Q45" s="101">
        <v>60</v>
      </c>
      <c r="R45" s="101">
        <v>1</v>
      </c>
      <c r="S45" s="101">
        <v>6</v>
      </c>
      <c r="T45" s="101">
        <v>26</v>
      </c>
      <c r="U45" s="101">
        <v>76</v>
      </c>
      <c r="V45" s="101">
        <v>8</v>
      </c>
      <c r="W45" s="101">
        <v>65</v>
      </c>
      <c r="X45" s="101">
        <v>10</v>
      </c>
      <c r="Y45" s="101">
        <v>14</v>
      </c>
      <c r="Z45" s="101">
        <v>39</v>
      </c>
      <c r="AA45" s="101">
        <v>29</v>
      </c>
      <c r="AB45" s="101">
        <v>81</v>
      </c>
      <c r="AC45" s="101">
        <v>71</v>
      </c>
      <c r="AD45" s="101">
        <v>78</v>
      </c>
      <c r="AE45" s="101">
        <v>31</v>
      </c>
      <c r="AF45" s="101">
        <v>91</v>
      </c>
      <c r="AG45" s="101">
        <v>21</v>
      </c>
      <c r="AH45" s="101">
        <v>52</v>
      </c>
      <c r="AI45" s="101">
        <v>94</v>
      </c>
      <c r="AJ45" s="101">
        <v>58</v>
      </c>
      <c r="AK45" s="101">
        <v>95</v>
      </c>
      <c r="AL45" s="101">
        <v>79</v>
      </c>
      <c r="AM45" s="101">
        <v>47</v>
      </c>
      <c r="AN45" s="101">
        <v>2</v>
      </c>
      <c r="AO45" s="101">
        <v>34</v>
      </c>
      <c r="AP45" s="101">
        <v>33</v>
      </c>
      <c r="AQ45" s="101">
        <v>51</v>
      </c>
      <c r="AR45" s="101">
        <v>45</v>
      </c>
      <c r="AS45" s="101">
        <v>56</v>
      </c>
      <c r="AT45" s="101">
        <v>86</v>
      </c>
      <c r="AU45" s="101">
        <v>70</v>
      </c>
      <c r="AV45" s="101">
        <v>73</v>
      </c>
      <c r="AW45" s="101">
        <v>7</v>
      </c>
      <c r="AX45" s="101">
        <v>50</v>
      </c>
      <c r="AY45" s="101">
        <v>20</v>
      </c>
      <c r="AZ45" s="101">
        <v>85</v>
      </c>
      <c r="BA45" s="101">
        <v>99</v>
      </c>
      <c r="BB45" s="101">
        <v>97</v>
      </c>
      <c r="BC45" s="101">
        <v>5</v>
      </c>
      <c r="BD45" s="101">
        <v>46</v>
      </c>
      <c r="BE45" s="101">
        <v>86</v>
      </c>
      <c r="BF45" s="101">
        <v>41</v>
      </c>
      <c r="BG45" s="101">
        <v>55</v>
      </c>
      <c r="BH45" s="101">
        <v>68</v>
      </c>
      <c r="BI45" s="101">
        <v>61</v>
      </c>
      <c r="BJ45" s="101">
        <v>17</v>
      </c>
      <c r="BK45" s="101">
        <v>96</v>
      </c>
      <c r="BL45" s="101">
        <v>67</v>
      </c>
      <c r="BM45" s="101">
        <v>9</v>
      </c>
      <c r="BN45" s="101">
        <v>100</v>
      </c>
      <c r="BO45" s="101">
        <v>43</v>
      </c>
      <c r="BP45" s="101">
        <v>49</v>
      </c>
      <c r="BQ45" s="101">
        <v>27</v>
      </c>
      <c r="BR45" s="101">
        <v>92</v>
      </c>
      <c r="BS45" s="101">
        <v>25</v>
      </c>
      <c r="BT45" s="101">
        <v>4</v>
      </c>
      <c r="BU45" s="101">
        <v>44</v>
      </c>
      <c r="BV45" s="101">
        <v>23</v>
      </c>
      <c r="BW45" s="101">
        <v>37</v>
      </c>
      <c r="BX45" s="101">
        <v>64</v>
      </c>
      <c r="BY45" s="101">
        <v>69</v>
      </c>
      <c r="BZ45" s="101">
        <v>11</v>
      </c>
      <c r="CA45" s="101">
        <v>82</v>
      </c>
      <c r="CB45" s="101">
        <v>61</v>
      </c>
      <c r="CC45" s="101">
        <v>40</v>
      </c>
      <c r="CD45" s="101">
        <v>84</v>
      </c>
      <c r="CE45" s="101">
        <v>90</v>
      </c>
      <c r="CF45" s="101">
        <v>57</v>
      </c>
      <c r="CG45" s="101">
        <v>48</v>
      </c>
      <c r="CH45" s="101">
        <v>16</v>
      </c>
      <c r="CI45" s="101">
        <v>36</v>
      </c>
      <c r="CJ45" s="101">
        <v>12</v>
      </c>
      <c r="CK45" s="101">
        <v>54</v>
      </c>
      <c r="CL45" s="101">
        <v>32</v>
      </c>
      <c r="CM45" s="101">
        <v>18</v>
      </c>
      <c r="CN45" s="101">
        <v>66</v>
      </c>
      <c r="CO45" s="101">
        <v>74</v>
      </c>
      <c r="CP45" s="101">
        <v>63</v>
      </c>
      <c r="CQ45" s="101">
        <v>89</v>
      </c>
      <c r="CR45" s="101">
        <v>30</v>
      </c>
      <c r="CS45" s="101">
        <v>42</v>
      </c>
      <c r="CT45" s="101">
        <v>35</v>
      </c>
      <c r="CU45" s="101">
        <v>59</v>
      </c>
      <c r="CV45" s="101">
        <v>22</v>
      </c>
      <c r="CW45" s="101">
        <v>98</v>
      </c>
      <c r="CX45" s="101">
        <v>38</v>
      </c>
      <c r="CY45" s="131">
        <v>80</v>
      </c>
    </row>
    <row r="46" spans="1:103">
      <c r="A46" s="95" t="s">
        <v>472</v>
      </c>
      <c r="B46" s="99" t="s">
        <v>234</v>
      </c>
      <c r="C46" s="115">
        <v>0.52599998474121001</v>
      </c>
      <c r="D46" s="102">
        <v>0.47799999237060548</v>
      </c>
      <c r="E46" s="102">
        <v>0.34200000762939453</v>
      </c>
      <c r="F46" s="102">
        <v>0.97300003051757811</v>
      </c>
      <c r="G46" s="102">
        <v>1.0559999847412109</v>
      </c>
      <c r="H46" s="102">
        <v>1.2640000152587891</v>
      </c>
      <c r="I46" s="102">
        <v>1.3889999389648438</v>
      </c>
      <c r="J46" s="102">
        <v>0.49799999237060549</v>
      </c>
      <c r="K46" s="102">
        <v>1.3160000610351563</v>
      </c>
      <c r="L46" s="102">
        <v>0.93900001525878907</v>
      </c>
      <c r="M46" s="102">
        <v>0.46700000762939453</v>
      </c>
      <c r="N46" s="102">
        <v>0.41499999999999998</v>
      </c>
      <c r="O46" s="102">
        <v>0.64699996948242189</v>
      </c>
      <c r="P46" s="102">
        <v>0.45900001525878908</v>
      </c>
      <c r="Q46" s="102">
        <v>0.59200000762939453</v>
      </c>
      <c r="R46" s="102">
        <v>1.8789999389648437</v>
      </c>
      <c r="S46" s="102">
        <v>1.105</v>
      </c>
      <c r="T46" s="102">
        <v>0.86499999999999999</v>
      </c>
      <c r="U46" s="102">
        <v>0.45700000762939452</v>
      </c>
      <c r="V46" s="102">
        <v>1.096999969482422</v>
      </c>
      <c r="W46" s="102">
        <v>0.88699996948242188</v>
      </c>
      <c r="X46" s="102">
        <v>1.0340000152587892</v>
      </c>
      <c r="Y46" s="102">
        <v>0.96199996948242184</v>
      </c>
      <c r="Z46" s="102">
        <v>0.74300003051757813</v>
      </c>
      <c r="AA46" s="102">
        <v>0.84800003051757811</v>
      </c>
      <c r="AB46" s="102">
        <v>0.44</v>
      </c>
      <c r="AC46" s="102">
        <v>0.54200000762939449</v>
      </c>
      <c r="AD46" s="102">
        <v>0.45900001525878908</v>
      </c>
      <c r="AE46" s="102">
        <v>0.80199996948242191</v>
      </c>
      <c r="AF46" s="102">
        <v>0.38</v>
      </c>
      <c r="AG46" s="102">
        <v>1.0159999847412109</v>
      </c>
      <c r="AH46" s="102">
        <v>0.61700000762939455</v>
      </c>
      <c r="AI46" s="102">
        <v>0.3129999923706055</v>
      </c>
      <c r="AJ46" s="102">
        <v>0.83099998474121095</v>
      </c>
      <c r="AK46" s="102">
        <v>0.30600000381469727</v>
      </c>
      <c r="AL46" s="102">
        <v>0.45599998474121095</v>
      </c>
      <c r="AM46" s="102">
        <v>0.69300003051757808</v>
      </c>
      <c r="AN46" s="102">
        <v>1.5360000610351563</v>
      </c>
      <c r="AO46" s="102">
        <v>1.2130000305175781</v>
      </c>
      <c r="AP46" s="102">
        <v>0.79400001525878905</v>
      </c>
      <c r="AQ46" s="102">
        <v>0.49700000762939456</v>
      </c>
      <c r="AR46" s="102">
        <v>0.70499999999999996</v>
      </c>
      <c r="AS46" s="102">
        <v>0.61</v>
      </c>
      <c r="AT46" s="102">
        <v>0.37599998474121094</v>
      </c>
      <c r="AU46" s="102">
        <v>0.52200000762939458</v>
      </c>
      <c r="AV46" s="102">
        <v>0.48299999237060548</v>
      </c>
      <c r="AW46" s="102">
        <v>1.1019999694824218</v>
      </c>
      <c r="AX46" s="102">
        <v>0.76800003051757815</v>
      </c>
      <c r="AY46" s="102">
        <v>1</v>
      </c>
      <c r="AZ46" s="102">
        <v>0.40500000000000003</v>
      </c>
      <c r="BA46" s="102">
        <v>0.14100000381469727</v>
      </c>
      <c r="BB46" s="102">
        <v>0.30600000381469727</v>
      </c>
      <c r="BC46" s="102">
        <v>1.1299999999999999</v>
      </c>
      <c r="BD46" s="102">
        <v>0.70099998474121095</v>
      </c>
      <c r="BE46" s="102">
        <v>0.41599998474121092</v>
      </c>
      <c r="BF46" s="102">
        <v>0.76199996948242188</v>
      </c>
      <c r="BG46" s="102">
        <v>0.54599998474121092</v>
      </c>
      <c r="BH46" s="102">
        <v>0.51599998474121089</v>
      </c>
      <c r="BI46" s="102">
        <v>0.89400001525878903</v>
      </c>
      <c r="BJ46" s="102">
        <v>0.96599998474121096</v>
      </c>
      <c r="BK46" s="102">
        <v>0.30100000381469727</v>
      </c>
      <c r="BL46" s="102">
        <v>0.53099998474121091</v>
      </c>
      <c r="BM46" s="102">
        <v>1.0630000305175782</v>
      </c>
      <c r="BN46" s="102">
        <v>0.15199999809265136</v>
      </c>
      <c r="BO46" s="102">
        <v>0.49299999237060549</v>
      </c>
      <c r="BP46" s="102">
        <v>0.6509999847412109</v>
      </c>
      <c r="BQ46" s="102">
        <v>0.95499999999999996</v>
      </c>
      <c r="BR46" s="102">
        <v>0.33</v>
      </c>
      <c r="BS46" s="102">
        <v>0.87199996948242187</v>
      </c>
      <c r="BT46" s="102">
        <v>1.3180000305175781</v>
      </c>
      <c r="BU46" s="102">
        <v>0.65900001525878904</v>
      </c>
      <c r="BV46" s="102">
        <v>0.96900001525878909</v>
      </c>
      <c r="BW46" s="102">
        <v>0.75</v>
      </c>
      <c r="BX46" s="102">
        <v>0.56099998474121093</v>
      </c>
      <c r="BY46" s="102">
        <v>0.49200000762939455</v>
      </c>
      <c r="BZ46" s="102">
        <v>1.0330000305175782</v>
      </c>
      <c r="CA46" s="102">
        <v>0.41400001525878904</v>
      </c>
      <c r="CB46" s="102">
        <v>0.6</v>
      </c>
      <c r="CC46" s="102">
        <v>0.74699996948242187</v>
      </c>
      <c r="CD46" s="102">
        <v>0.41200000762939454</v>
      </c>
      <c r="CE46" s="102">
        <v>0.38099998474121094</v>
      </c>
      <c r="CF46" s="102">
        <v>0.59799999237060542</v>
      </c>
      <c r="CG46" s="102">
        <v>0.69499999999999995</v>
      </c>
      <c r="CH46" s="102">
        <v>1.0030000305175781</v>
      </c>
      <c r="CI46" s="102">
        <v>0.80300003051757818</v>
      </c>
      <c r="CJ46" s="102">
        <v>1.018000030517578</v>
      </c>
      <c r="CK46" s="102">
        <v>0.62099998474121099</v>
      </c>
      <c r="CL46" s="102">
        <v>0.63900001525878902</v>
      </c>
      <c r="CM46" s="102">
        <v>0.92300003051757817</v>
      </c>
      <c r="CN46" s="102">
        <v>0.62099998474121099</v>
      </c>
      <c r="CO46" s="102">
        <v>0.47599998474121091</v>
      </c>
      <c r="CP46" s="102">
        <v>0.56400001525878907</v>
      </c>
      <c r="CQ46" s="102">
        <v>0.40500000000000003</v>
      </c>
      <c r="CR46" s="102">
        <v>0.92199996948242191</v>
      </c>
      <c r="CS46" s="102">
        <v>1.155999984741211</v>
      </c>
      <c r="CT46" s="102">
        <v>0.75400001525878901</v>
      </c>
      <c r="CU46" s="102">
        <v>0.59400001525878909</v>
      </c>
      <c r="CV46" s="102">
        <v>0.91400001525878904</v>
      </c>
      <c r="CW46" s="102">
        <v>0.34900001525878904</v>
      </c>
      <c r="CX46" s="102">
        <v>0.79800003051757817</v>
      </c>
      <c r="CY46" s="130">
        <v>0.42700000762939455</v>
      </c>
    </row>
    <row r="47" spans="1:103" s="103" customFormat="1">
      <c r="A47" s="111" t="s">
        <v>472</v>
      </c>
      <c r="B47" s="137" t="s">
        <v>481</v>
      </c>
      <c r="C47" s="121" t="s">
        <v>480</v>
      </c>
      <c r="D47" s="103">
        <v>74</v>
      </c>
      <c r="E47" s="103">
        <v>93</v>
      </c>
      <c r="F47" s="103">
        <v>21</v>
      </c>
      <c r="G47" s="103">
        <v>14</v>
      </c>
      <c r="H47" s="103">
        <v>6</v>
      </c>
      <c r="I47" s="103">
        <v>3</v>
      </c>
      <c r="J47" s="103">
        <v>69</v>
      </c>
      <c r="K47" s="103">
        <v>5</v>
      </c>
      <c r="L47" s="103">
        <v>26</v>
      </c>
      <c r="M47" s="103">
        <v>76</v>
      </c>
      <c r="N47" s="103">
        <v>84</v>
      </c>
      <c r="O47" s="103">
        <v>52</v>
      </c>
      <c r="P47" s="103">
        <v>77</v>
      </c>
      <c r="Q47" s="103">
        <v>61</v>
      </c>
      <c r="R47" s="103">
        <v>1</v>
      </c>
      <c r="S47" s="103">
        <v>10</v>
      </c>
      <c r="T47" s="103">
        <v>33</v>
      </c>
      <c r="U47" s="103">
        <v>79</v>
      </c>
      <c r="V47" s="103">
        <v>12</v>
      </c>
      <c r="W47" s="103">
        <v>31</v>
      </c>
      <c r="X47" s="103">
        <v>15</v>
      </c>
      <c r="Y47" s="103">
        <v>24</v>
      </c>
      <c r="Z47" s="103">
        <v>45</v>
      </c>
      <c r="AA47" s="103">
        <v>34</v>
      </c>
      <c r="AB47" s="103">
        <v>81</v>
      </c>
      <c r="AC47" s="103">
        <v>65</v>
      </c>
      <c r="AD47" s="103">
        <v>77</v>
      </c>
      <c r="AE47" s="103">
        <v>37</v>
      </c>
      <c r="AF47" s="103">
        <v>90</v>
      </c>
      <c r="AG47" s="103">
        <v>18</v>
      </c>
      <c r="AH47" s="103">
        <v>56</v>
      </c>
      <c r="AI47" s="103">
        <v>95</v>
      </c>
      <c r="AJ47" s="103">
        <v>35</v>
      </c>
      <c r="AK47" s="103">
        <v>96</v>
      </c>
      <c r="AL47" s="103">
        <v>80</v>
      </c>
      <c r="AM47" s="103">
        <v>49</v>
      </c>
      <c r="AN47" s="103">
        <v>2</v>
      </c>
      <c r="AO47" s="103">
        <v>7</v>
      </c>
      <c r="AP47" s="103">
        <v>39</v>
      </c>
      <c r="AQ47" s="103">
        <v>70</v>
      </c>
      <c r="AR47" s="103">
        <v>46</v>
      </c>
      <c r="AS47" s="103">
        <v>57</v>
      </c>
      <c r="AT47" s="103">
        <v>91</v>
      </c>
      <c r="AU47" s="103">
        <v>67</v>
      </c>
      <c r="AV47" s="103">
        <v>73</v>
      </c>
      <c r="AW47" s="103">
        <v>11</v>
      </c>
      <c r="AX47" s="103">
        <v>40</v>
      </c>
      <c r="AY47" s="103">
        <v>20</v>
      </c>
      <c r="AZ47" s="103">
        <v>87</v>
      </c>
      <c r="BA47" s="103">
        <v>100</v>
      </c>
      <c r="BB47" s="103">
        <v>96</v>
      </c>
      <c r="BC47" s="103">
        <v>9</v>
      </c>
      <c r="BD47" s="103">
        <v>47</v>
      </c>
      <c r="BE47" s="103">
        <v>83</v>
      </c>
      <c r="BF47" s="103">
        <v>41</v>
      </c>
      <c r="BG47" s="103">
        <v>64</v>
      </c>
      <c r="BH47" s="103">
        <v>68</v>
      </c>
      <c r="BI47" s="103">
        <v>30</v>
      </c>
      <c r="BJ47" s="103">
        <v>23</v>
      </c>
      <c r="BK47" s="103">
        <v>98</v>
      </c>
      <c r="BL47" s="103">
        <v>66</v>
      </c>
      <c r="BM47" s="103">
        <v>13</v>
      </c>
      <c r="BN47" s="103">
        <v>99</v>
      </c>
      <c r="BO47" s="103">
        <v>71</v>
      </c>
      <c r="BP47" s="103">
        <v>51</v>
      </c>
      <c r="BQ47" s="103">
        <v>25</v>
      </c>
      <c r="BR47" s="103">
        <v>94</v>
      </c>
      <c r="BS47" s="103">
        <v>32</v>
      </c>
      <c r="BT47" s="103">
        <v>4</v>
      </c>
      <c r="BU47" s="103">
        <v>50</v>
      </c>
      <c r="BV47" s="103">
        <v>22</v>
      </c>
      <c r="BW47" s="103">
        <v>43</v>
      </c>
      <c r="BX47" s="103">
        <v>63</v>
      </c>
      <c r="BY47" s="103">
        <v>72</v>
      </c>
      <c r="BZ47" s="103">
        <v>16</v>
      </c>
      <c r="CA47" s="103">
        <v>85</v>
      </c>
      <c r="CB47" s="103">
        <v>58</v>
      </c>
      <c r="CC47" s="103">
        <v>44</v>
      </c>
      <c r="CD47" s="103">
        <v>86</v>
      </c>
      <c r="CE47" s="103">
        <v>89</v>
      </c>
      <c r="CF47" s="103">
        <v>59</v>
      </c>
      <c r="CG47" s="103">
        <v>48</v>
      </c>
      <c r="CH47" s="103">
        <v>19</v>
      </c>
      <c r="CI47" s="103">
        <v>36</v>
      </c>
      <c r="CJ47" s="103">
        <v>17</v>
      </c>
      <c r="CK47" s="103">
        <v>54</v>
      </c>
      <c r="CL47" s="103">
        <v>53</v>
      </c>
      <c r="CM47" s="103">
        <v>27</v>
      </c>
      <c r="CN47" s="103">
        <v>54</v>
      </c>
      <c r="CO47" s="103">
        <v>75</v>
      </c>
      <c r="CP47" s="103">
        <v>62</v>
      </c>
      <c r="CQ47" s="103">
        <v>87</v>
      </c>
      <c r="CR47" s="103">
        <v>28</v>
      </c>
      <c r="CS47" s="103">
        <v>8</v>
      </c>
      <c r="CT47" s="103">
        <v>42</v>
      </c>
      <c r="CU47" s="103">
        <v>60</v>
      </c>
      <c r="CV47" s="103">
        <v>29</v>
      </c>
      <c r="CW47" s="103">
        <v>92</v>
      </c>
      <c r="CX47" s="103">
        <v>38</v>
      </c>
      <c r="CY47" s="132">
        <v>82</v>
      </c>
    </row>
    <row r="48" spans="1:103">
      <c r="A48" s="96" t="s">
        <v>106</v>
      </c>
      <c r="B48" s="99" t="s">
        <v>478</v>
      </c>
      <c r="C48" s="115">
        <v>0.11</v>
      </c>
      <c r="D48" s="102">
        <v>0.10099999999999999</v>
      </c>
      <c r="E48" s="102">
        <v>0.16300000000000001</v>
      </c>
      <c r="F48" s="102">
        <v>0.159</v>
      </c>
      <c r="G48" s="102">
        <v>0.155</v>
      </c>
      <c r="H48" s="102">
        <v>5.5999999999999994E-2</v>
      </c>
      <c r="I48" s="102">
        <v>5.9000000000000004E-2</v>
      </c>
      <c r="J48" s="102">
        <v>0.13500000000000001</v>
      </c>
      <c r="K48" s="102">
        <v>0.185</v>
      </c>
      <c r="L48" s="102">
        <v>0.22399999999999998</v>
      </c>
      <c r="M48" s="102">
        <v>0.152</v>
      </c>
      <c r="N48" s="102">
        <v>0.115</v>
      </c>
      <c r="O48" s="102">
        <v>0.222</v>
      </c>
      <c r="P48" s="102">
        <v>0.129</v>
      </c>
      <c r="Q48" s="102">
        <v>0.16200000000000001</v>
      </c>
      <c r="R48" s="102">
        <v>0.128</v>
      </c>
      <c r="S48" s="102">
        <v>0.127</v>
      </c>
      <c r="T48" s="102">
        <v>0.18100000000000002</v>
      </c>
      <c r="U48" s="102">
        <v>0.13300000000000001</v>
      </c>
      <c r="V48" s="102">
        <v>9.6000000000000002E-2</v>
      </c>
      <c r="W48" s="102">
        <v>7.2999999999999995E-2</v>
      </c>
      <c r="X48" s="102">
        <v>0.12300000000000001</v>
      </c>
      <c r="Y48" s="102">
        <v>7.0000000000000007E-2</v>
      </c>
      <c r="Z48" s="102">
        <v>0.151</v>
      </c>
      <c r="AA48" s="102">
        <v>0.22</v>
      </c>
      <c r="AB48" s="102">
        <v>0.11900000000000001</v>
      </c>
      <c r="AC48" s="102">
        <v>0.13100000000000001</v>
      </c>
      <c r="AD48" s="102">
        <v>0.124</v>
      </c>
      <c r="AE48" s="102">
        <v>0.13</v>
      </c>
      <c r="AF48" s="102">
        <v>0.155</v>
      </c>
      <c r="AG48" s="102">
        <v>0.15</v>
      </c>
      <c r="AH48" s="102">
        <v>0.13200000000000001</v>
      </c>
      <c r="AI48" s="102">
        <v>7.8E-2</v>
      </c>
      <c r="AJ48" s="102">
        <v>0.17</v>
      </c>
      <c r="AK48" s="102">
        <v>0.11800000000000001</v>
      </c>
      <c r="AL48" s="102">
        <v>0.17600000000000002</v>
      </c>
      <c r="AM48" s="102">
        <v>0.14000000000000001</v>
      </c>
      <c r="AN48" s="102">
        <v>0.125</v>
      </c>
      <c r="AO48" s="102">
        <v>0.154</v>
      </c>
      <c r="AP48" s="102">
        <v>0.183</v>
      </c>
      <c r="AQ48" s="102">
        <v>0.20499999999999999</v>
      </c>
      <c r="AR48" s="102">
        <v>9.8000000000000004E-2</v>
      </c>
      <c r="AS48" s="102">
        <v>0.254</v>
      </c>
      <c r="AT48" s="102">
        <v>0.14400000000000002</v>
      </c>
      <c r="AU48" s="102">
        <v>0.13500000000000001</v>
      </c>
      <c r="AV48" s="102">
        <v>0.1</v>
      </c>
      <c r="AW48" s="102">
        <v>0.26600000000000001</v>
      </c>
      <c r="AX48" s="102">
        <v>0.17</v>
      </c>
      <c r="AY48" s="102">
        <v>0.14699999999999999</v>
      </c>
      <c r="AZ48" s="102">
        <v>0.126</v>
      </c>
      <c r="BA48" s="102">
        <v>8.900000000000001E-2</v>
      </c>
      <c r="BB48" s="102">
        <v>0.129</v>
      </c>
      <c r="BC48" s="102">
        <v>0.16800000000000001</v>
      </c>
      <c r="BD48" s="102">
        <v>9.8000000000000004E-2</v>
      </c>
      <c r="BE48" s="102">
        <v>0.16899999999999998</v>
      </c>
      <c r="BF48" s="102">
        <v>0.161</v>
      </c>
      <c r="BG48" s="102">
        <v>7.4999999999999997E-2</v>
      </c>
      <c r="BH48" s="102">
        <v>0.13699999999999998</v>
      </c>
      <c r="BI48" s="102">
        <v>0.16699999999999998</v>
      </c>
      <c r="BJ48" s="102">
        <v>0.18100000000000002</v>
      </c>
      <c r="BK48" s="102">
        <v>0.1</v>
      </c>
      <c r="BL48" s="102">
        <v>5.5E-2</v>
      </c>
      <c r="BM48" s="102">
        <v>0.18</v>
      </c>
      <c r="BN48" s="102">
        <v>0.14800000000000002</v>
      </c>
      <c r="BO48" s="102">
        <v>0.161</v>
      </c>
      <c r="BP48" s="102">
        <v>0.10800000000000001</v>
      </c>
      <c r="BQ48" s="102">
        <v>0.26400000000000001</v>
      </c>
      <c r="BR48" s="102">
        <v>0.106</v>
      </c>
      <c r="BS48" s="102">
        <v>4.2000000000000003E-2</v>
      </c>
      <c r="BT48" s="102">
        <v>0.13600000000000001</v>
      </c>
      <c r="BU48" s="102">
        <v>0.125</v>
      </c>
      <c r="BV48" s="102">
        <v>0.121</v>
      </c>
      <c r="BW48" s="102">
        <v>0.124</v>
      </c>
      <c r="BX48" s="102">
        <v>0.17800000000000002</v>
      </c>
      <c r="BY48" s="102">
        <v>0.09</v>
      </c>
      <c r="BZ48" s="102">
        <v>0.13600000000000001</v>
      </c>
      <c r="CA48" s="102">
        <v>0.13</v>
      </c>
      <c r="CB48" s="102">
        <v>0.17100000000000001</v>
      </c>
      <c r="CC48" s="102">
        <v>0.22</v>
      </c>
      <c r="CD48" s="102">
        <v>0.18899999999999997</v>
      </c>
      <c r="CE48" s="102">
        <v>0.128</v>
      </c>
      <c r="CF48" s="102">
        <v>0.13699999999999998</v>
      </c>
      <c r="CG48" s="102">
        <v>0.13600000000000001</v>
      </c>
      <c r="CH48" s="102">
        <v>0.17</v>
      </c>
      <c r="CI48" s="102">
        <v>0.121</v>
      </c>
      <c r="CJ48" s="102">
        <v>0.17499999999999999</v>
      </c>
      <c r="CK48" s="102">
        <v>0.16200000000000001</v>
      </c>
      <c r="CL48" s="102">
        <v>0.20300000000000001</v>
      </c>
      <c r="CM48" s="102">
        <v>9.9000000000000005E-2</v>
      </c>
      <c r="CN48" s="102">
        <v>0.159</v>
      </c>
      <c r="CO48" s="102">
        <v>7.8E-2</v>
      </c>
      <c r="CP48" s="102">
        <v>0.19800000000000001</v>
      </c>
      <c r="CQ48" s="102">
        <v>6.9000000000000006E-2</v>
      </c>
      <c r="CR48" s="102">
        <v>0.20499999999999999</v>
      </c>
      <c r="CS48" s="102">
        <v>0.17199999999999999</v>
      </c>
      <c r="CT48" s="102">
        <v>5.7000000000000002E-2</v>
      </c>
      <c r="CU48" s="102">
        <v>0.13500000000000001</v>
      </c>
      <c r="CV48" s="102">
        <v>0.155</v>
      </c>
      <c r="CW48" s="102">
        <v>0.21100000000000002</v>
      </c>
      <c r="CX48" s="102">
        <v>0.14599999999999999</v>
      </c>
      <c r="CY48" s="130">
        <v>5.5E-2</v>
      </c>
    </row>
    <row r="49" spans="1:103" s="103" customFormat="1">
      <c r="A49" s="95" t="s">
        <v>472</v>
      </c>
      <c r="B49" s="137" t="s">
        <v>481</v>
      </c>
      <c r="C49" s="121" t="s">
        <v>480</v>
      </c>
      <c r="D49" s="103">
        <v>80</v>
      </c>
      <c r="E49" s="103">
        <v>30</v>
      </c>
      <c r="F49" s="103">
        <v>35</v>
      </c>
      <c r="G49" s="103">
        <v>37</v>
      </c>
      <c r="H49" s="103">
        <v>97</v>
      </c>
      <c r="I49" s="103">
        <v>95</v>
      </c>
      <c r="J49" s="103">
        <v>54</v>
      </c>
      <c r="K49" s="103">
        <v>14</v>
      </c>
      <c r="L49" s="103">
        <v>4</v>
      </c>
      <c r="M49" s="103">
        <v>41</v>
      </c>
      <c r="N49" s="103">
        <v>77</v>
      </c>
      <c r="O49" s="103">
        <v>5</v>
      </c>
      <c r="P49" s="103">
        <v>62</v>
      </c>
      <c r="Q49" s="103">
        <v>31</v>
      </c>
      <c r="R49" s="103">
        <v>64</v>
      </c>
      <c r="S49" s="103">
        <v>66</v>
      </c>
      <c r="T49" s="103">
        <v>16</v>
      </c>
      <c r="U49" s="103">
        <v>57</v>
      </c>
      <c r="V49" s="103">
        <v>86</v>
      </c>
      <c r="W49" s="103">
        <v>92</v>
      </c>
      <c r="X49" s="103">
        <v>72</v>
      </c>
      <c r="Y49" s="103">
        <v>93</v>
      </c>
      <c r="Z49" s="103">
        <v>42</v>
      </c>
      <c r="AA49" s="103">
        <v>6</v>
      </c>
      <c r="AB49" s="103">
        <v>75</v>
      </c>
      <c r="AC49" s="103">
        <v>59</v>
      </c>
      <c r="AD49" s="103">
        <v>70</v>
      </c>
      <c r="AE49" s="103">
        <v>60</v>
      </c>
      <c r="AF49" s="103">
        <v>37</v>
      </c>
      <c r="AG49" s="103">
        <v>43</v>
      </c>
      <c r="AH49" s="103">
        <v>58</v>
      </c>
      <c r="AI49" s="103">
        <v>89</v>
      </c>
      <c r="AJ49" s="103">
        <v>24</v>
      </c>
      <c r="AK49" s="103">
        <v>76</v>
      </c>
      <c r="AL49" s="103">
        <v>20</v>
      </c>
      <c r="AM49" s="103">
        <v>48</v>
      </c>
      <c r="AN49" s="103">
        <v>68</v>
      </c>
      <c r="AO49" s="103">
        <v>40</v>
      </c>
      <c r="AP49" s="103">
        <v>15</v>
      </c>
      <c r="AQ49" s="103">
        <v>9</v>
      </c>
      <c r="AR49" s="103">
        <v>84</v>
      </c>
      <c r="AS49" s="103">
        <v>3</v>
      </c>
      <c r="AT49" s="103">
        <v>47</v>
      </c>
      <c r="AU49" s="103">
        <v>54</v>
      </c>
      <c r="AV49" s="103">
        <v>81</v>
      </c>
      <c r="AW49" s="103">
        <v>1</v>
      </c>
      <c r="AX49" s="103">
        <v>24</v>
      </c>
      <c r="AY49" s="103">
        <v>45</v>
      </c>
      <c r="AZ49" s="103">
        <v>67</v>
      </c>
      <c r="BA49" s="103">
        <v>88</v>
      </c>
      <c r="BB49" s="103">
        <v>62</v>
      </c>
      <c r="BC49" s="103">
        <v>28</v>
      </c>
      <c r="BD49" s="103">
        <v>84</v>
      </c>
      <c r="BE49" s="103">
        <v>27</v>
      </c>
      <c r="BF49" s="103">
        <v>33</v>
      </c>
      <c r="BG49" s="103">
        <v>91</v>
      </c>
      <c r="BH49" s="103">
        <v>49</v>
      </c>
      <c r="BI49" s="103">
        <v>29</v>
      </c>
      <c r="BJ49" s="103">
        <v>16</v>
      </c>
      <c r="BK49" s="103">
        <v>81</v>
      </c>
      <c r="BL49" s="103">
        <v>98</v>
      </c>
      <c r="BM49" s="103">
        <v>18</v>
      </c>
      <c r="BN49" s="103">
        <v>44</v>
      </c>
      <c r="BO49" s="103">
        <v>33</v>
      </c>
      <c r="BP49" s="103">
        <v>78</v>
      </c>
      <c r="BQ49" s="103">
        <v>2</v>
      </c>
      <c r="BR49" s="103">
        <v>79</v>
      </c>
      <c r="BS49" s="103">
        <v>100</v>
      </c>
      <c r="BT49" s="103">
        <v>51</v>
      </c>
      <c r="BU49" s="103">
        <v>68</v>
      </c>
      <c r="BV49" s="103">
        <v>73</v>
      </c>
      <c r="BW49" s="103">
        <v>70</v>
      </c>
      <c r="BX49" s="103">
        <v>19</v>
      </c>
      <c r="BY49" s="103">
        <v>87</v>
      </c>
      <c r="BZ49" s="103">
        <v>51</v>
      </c>
      <c r="CA49" s="103">
        <v>60</v>
      </c>
      <c r="CB49" s="103">
        <v>23</v>
      </c>
      <c r="CC49" s="103">
        <v>6</v>
      </c>
      <c r="CD49" s="103">
        <v>13</v>
      </c>
      <c r="CE49" s="103">
        <v>64</v>
      </c>
      <c r="CF49" s="103">
        <v>49</v>
      </c>
      <c r="CG49" s="103">
        <v>51</v>
      </c>
      <c r="CH49" s="103">
        <v>24</v>
      </c>
      <c r="CI49" s="103">
        <v>73</v>
      </c>
      <c r="CJ49" s="103">
        <v>21</v>
      </c>
      <c r="CK49" s="103">
        <v>31</v>
      </c>
      <c r="CL49" s="103">
        <v>11</v>
      </c>
      <c r="CM49" s="103">
        <v>83</v>
      </c>
      <c r="CN49" s="103">
        <v>35</v>
      </c>
      <c r="CO49" s="103">
        <v>89</v>
      </c>
      <c r="CP49" s="103">
        <v>12</v>
      </c>
      <c r="CQ49" s="103">
        <v>94</v>
      </c>
      <c r="CR49" s="103">
        <v>9</v>
      </c>
      <c r="CS49" s="103">
        <v>22</v>
      </c>
      <c r="CT49" s="103">
        <v>96</v>
      </c>
      <c r="CU49" s="103">
        <v>54</v>
      </c>
      <c r="CV49" s="103">
        <v>37</v>
      </c>
      <c r="CW49" s="103">
        <v>8</v>
      </c>
      <c r="CX49" s="103">
        <v>46</v>
      </c>
      <c r="CY49" s="132">
        <v>98</v>
      </c>
    </row>
    <row r="50" spans="1:103" ht="15" customHeight="1">
      <c r="A50" s="96" t="s">
        <v>362</v>
      </c>
      <c r="B50" s="99" t="s">
        <v>364</v>
      </c>
      <c r="C50" s="115">
        <v>0.52</v>
      </c>
      <c r="D50" s="102">
        <v>0.42577406764030457</v>
      </c>
      <c r="E50" s="102">
        <v>0.332011878490448</v>
      </c>
      <c r="F50" s="102">
        <v>0.26567599177360535</v>
      </c>
      <c r="G50" s="102">
        <v>0.27635812759399414</v>
      </c>
      <c r="H50" s="102">
        <v>0.41049376130104065</v>
      </c>
      <c r="I50" s="102">
        <v>0.30940622091293335</v>
      </c>
      <c r="J50" s="102">
        <v>0.40320459008216858</v>
      </c>
      <c r="K50" s="102">
        <v>0.29184165596961975</v>
      </c>
      <c r="L50" s="102">
        <v>0.35083535313606262</v>
      </c>
      <c r="M50" s="102">
        <v>0.43466317653656006</v>
      </c>
      <c r="N50" s="102">
        <v>0.5789562463760376</v>
      </c>
      <c r="O50" s="102">
        <v>0.32527577877044678</v>
      </c>
      <c r="P50" s="102">
        <v>0.5546565055847168</v>
      </c>
      <c r="Q50" s="102">
        <v>0.36038798093795776</v>
      </c>
      <c r="R50" s="102">
        <v>0.47598198056221008</v>
      </c>
      <c r="S50" s="102">
        <v>0.50066381692886353</v>
      </c>
      <c r="T50" s="102">
        <v>0.3279411792755127</v>
      </c>
      <c r="U50" s="102">
        <v>0.42441445589065552</v>
      </c>
      <c r="V50" s="102">
        <v>0.55654817819595337</v>
      </c>
      <c r="W50" s="102">
        <v>0.46245947480201721</v>
      </c>
      <c r="X50" s="102">
        <v>0.36196157336235046</v>
      </c>
      <c r="Y50" s="102">
        <v>0.40833333134651184</v>
      </c>
      <c r="Z50" s="102">
        <v>0.37770792841911316</v>
      </c>
      <c r="AA50" s="102">
        <v>0.2918052077293396</v>
      </c>
      <c r="AB50" s="102">
        <v>0.44276168942451477</v>
      </c>
      <c r="AC50" s="102">
        <v>0.45904940366744995</v>
      </c>
      <c r="AD50" s="102">
        <v>0.41817402839660645</v>
      </c>
      <c r="AE50" s="102">
        <v>0.46965083479881287</v>
      </c>
      <c r="AF50" s="102">
        <v>0.41095730662345886</v>
      </c>
      <c r="AG50" s="102">
        <v>0.4082958996295929</v>
      </c>
      <c r="AH50" s="102">
        <v>0.29214906692504883</v>
      </c>
      <c r="AI50" s="102">
        <v>0.65242880582809448</v>
      </c>
      <c r="AJ50" s="102">
        <v>0.32651388645172119</v>
      </c>
      <c r="AK50" s="102">
        <v>0.51796579360961914</v>
      </c>
      <c r="AL50" s="102">
        <v>0.42573481798171997</v>
      </c>
      <c r="AM50" s="102">
        <v>0.43339180946350098</v>
      </c>
      <c r="AN50" s="102">
        <v>0.37170329689979553</v>
      </c>
      <c r="AO50" s="102">
        <v>0.36786976456642151</v>
      </c>
      <c r="AP50" s="102">
        <v>0.42061066627502441</v>
      </c>
      <c r="AQ50" s="102">
        <v>0.27360686659812927</v>
      </c>
      <c r="AR50" s="102">
        <v>0.53648525476455688</v>
      </c>
      <c r="AS50" s="102">
        <v>0.30766159296035767</v>
      </c>
      <c r="AT50" s="102">
        <v>0.43913868069648743</v>
      </c>
      <c r="AU50" s="102">
        <v>0.50479012727737427</v>
      </c>
      <c r="AV50" s="102">
        <v>0.48154357075691223</v>
      </c>
      <c r="AW50" s="102">
        <v>0.32983753085136414</v>
      </c>
      <c r="AX50" s="102">
        <v>0.41447913646697998</v>
      </c>
      <c r="AY50" s="102">
        <v>0.204010695219039</v>
      </c>
      <c r="AZ50" s="102">
        <v>0.49212738871574402</v>
      </c>
      <c r="BA50" s="102">
        <v>0.51603776216506958</v>
      </c>
      <c r="BB50" s="102">
        <v>0.44374430179595947</v>
      </c>
      <c r="BC50" s="102">
        <v>0.26792034506797791</v>
      </c>
      <c r="BD50" s="102">
        <v>0.42198115587234497</v>
      </c>
      <c r="BE50" s="102">
        <v>0.3514595627784729</v>
      </c>
      <c r="BF50" s="102">
        <v>0.42154181003570557</v>
      </c>
      <c r="BG50" s="102">
        <v>0.42841073870658875</v>
      </c>
      <c r="BH50" s="102">
        <v>0.49556270241737366</v>
      </c>
      <c r="BI50" s="102">
        <v>0.42281699180603027</v>
      </c>
      <c r="BJ50" s="102">
        <v>0.39421400427818298</v>
      </c>
      <c r="BK50" s="102">
        <v>0.64475142955780029</v>
      </c>
      <c r="BL50" s="102">
        <v>0.39886361360549927</v>
      </c>
      <c r="BM50" s="102">
        <v>0.29729640483856201</v>
      </c>
      <c r="BN50" s="102">
        <v>0.57177746295928955</v>
      </c>
      <c r="BO50" s="102">
        <v>0.42939355969429016</v>
      </c>
      <c r="BP50" s="102">
        <v>0.60567295551300049</v>
      </c>
      <c r="BQ50" s="102">
        <v>0.35559698939323425</v>
      </c>
      <c r="BR50" s="102">
        <v>0.42915388941764832</v>
      </c>
      <c r="BS50" s="102">
        <v>0.73702794313430786</v>
      </c>
      <c r="BT50" s="102">
        <v>0.34041553735733032</v>
      </c>
      <c r="BU50" s="102">
        <v>0.39901676774024963</v>
      </c>
      <c r="BV50" s="102">
        <v>0.46674153208732605</v>
      </c>
      <c r="BW50" s="102">
        <v>0.4297654926776886</v>
      </c>
      <c r="BX50" s="102">
        <v>0.39420279860496521</v>
      </c>
      <c r="BY50" s="102">
        <v>0.56353676319122314</v>
      </c>
      <c r="BZ50" s="102">
        <v>0.47005835175514221</v>
      </c>
      <c r="CA50" s="102">
        <v>0.36889380216598511</v>
      </c>
      <c r="CB50" s="102">
        <v>0.31574761867523193</v>
      </c>
      <c r="CC50" s="102">
        <v>0.30589956045150757</v>
      </c>
      <c r="CD50" s="102">
        <v>0.36208856105804443</v>
      </c>
      <c r="CE50" s="102">
        <v>0.37915623188018799</v>
      </c>
      <c r="CF50" s="102">
        <v>0.39522159099578857</v>
      </c>
      <c r="CG50" s="102">
        <v>0.31498929858207703</v>
      </c>
      <c r="CH50" s="102">
        <v>0.31356555223464966</v>
      </c>
      <c r="CI50" s="102">
        <v>0.38746535778045654</v>
      </c>
      <c r="CJ50" s="102">
        <v>0.3600485622882843</v>
      </c>
      <c r="CK50" s="102">
        <v>0.41805285215377808</v>
      </c>
      <c r="CL50" s="102">
        <v>0.35804164409637451</v>
      </c>
      <c r="CM50" s="102">
        <v>0.40948599576950073</v>
      </c>
      <c r="CN50" s="102">
        <v>0.25446057319641113</v>
      </c>
      <c r="CO50" s="102">
        <v>0.53969103097915649</v>
      </c>
      <c r="CP50" s="102">
        <v>0.32134047150611877</v>
      </c>
      <c r="CQ50" s="102">
        <v>0.71545135974884033</v>
      </c>
      <c r="CR50" s="102">
        <v>0.31549650430679321</v>
      </c>
      <c r="CS50" s="102">
        <v>0.32533112168312073</v>
      </c>
      <c r="CT50" s="102">
        <v>0.6223723292350769</v>
      </c>
      <c r="CU50" s="102">
        <v>0.42447137832641602</v>
      </c>
      <c r="CV50" s="102">
        <v>0.3930111825466156</v>
      </c>
      <c r="CW50" s="102">
        <v>0.38821282982826233</v>
      </c>
      <c r="CX50" s="102">
        <v>0.34325453639030457</v>
      </c>
      <c r="CY50" s="130">
        <v>0.40066322684288025</v>
      </c>
    </row>
    <row r="51" spans="1:103">
      <c r="A51" s="95" t="s">
        <v>472</v>
      </c>
      <c r="B51" s="113" t="s">
        <v>481</v>
      </c>
      <c r="C51" s="120" t="s">
        <v>480</v>
      </c>
      <c r="D51" s="101">
        <v>36</v>
      </c>
      <c r="E51" s="101">
        <v>77</v>
      </c>
      <c r="F51" s="101">
        <v>98</v>
      </c>
      <c r="G51" s="101">
        <v>95</v>
      </c>
      <c r="H51" s="101">
        <v>48</v>
      </c>
      <c r="I51" s="101">
        <v>88</v>
      </c>
      <c r="J51" s="101">
        <v>52</v>
      </c>
      <c r="K51" s="101">
        <v>93</v>
      </c>
      <c r="L51" s="101">
        <v>74</v>
      </c>
      <c r="M51" s="101">
        <v>30</v>
      </c>
      <c r="N51" s="101">
        <v>7</v>
      </c>
      <c r="O51" s="101">
        <v>82</v>
      </c>
      <c r="P51" s="101">
        <v>11</v>
      </c>
      <c r="Q51" s="101">
        <v>69</v>
      </c>
      <c r="R51" s="101">
        <v>21</v>
      </c>
      <c r="S51" s="101">
        <v>17</v>
      </c>
      <c r="T51" s="101">
        <v>79</v>
      </c>
      <c r="U51" s="101">
        <v>39</v>
      </c>
      <c r="V51" s="101">
        <v>10</v>
      </c>
      <c r="W51" s="101">
        <v>25</v>
      </c>
      <c r="X51" s="101">
        <v>68</v>
      </c>
      <c r="Y51" s="101">
        <v>50</v>
      </c>
      <c r="Z51" s="101">
        <v>63</v>
      </c>
      <c r="AA51" s="101">
        <v>94</v>
      </c>
      <c r="AB51" s="101">
        <v>28</v>
      </c>
      <c r="AC51" s="101">
        <v>26</v>
      </c>
      <c r="AD51" s="101">
        <v>44</v>
      </c>
      <c r="AE51" s="101">
        <v>23</v>
      </c>
      <c r="AF51" s="101">
        <v>47</v>
      </c>
      <c r="AG51" s="101">
        <v>51</v>
      </c>
      <c r="AH51" s="101">
        <v>92</v>
      </c>
      <c r="AI51" s="101">
        <v>3</v>
      </c>
      <c r="AJ51" s="101">
        <v>80</v>
      </c>
      <c r="AK51" s="101">
        <v>14</v>
      </c>
      <c r="AL51" s="101">
        <v>37</v>
      </c>
      <c r="AM51" s="101">
        <v>31</v>
      </c>
      <c r="AN51" s="101">
        <v>64</v>
      </c>
      <c r="AO51" s="101">
        <v>66</v>
      </c>
      <c r="AP51" s="101">
        <v>43</v>
      </c>
      <c r="AQ51" s="101">
        <v>96</v>
      </c>
      <c r="AR51" s="101">
        <v>13</v>
      </c>
      <c r="AS51" s="101">
        <v>89</v>
      </c>
      <c r="AT51" s="101">
        <v>29</v>
      </c>
      <c r="AU51" s="101">
        <v>16</v>
      </c>
      <c r="AV51" s="101">
        <v>20</v>
      </c>
      <c r="AW51" s="101">
        <v>78</v>
      </c>
      <c r="AX51" s="101">
        <v>46</v>
      </c>
      <c r="AY51" s="101">
        <v>100</v>
      </c>
      <c r="AZ51" s="101">
        <v>19</v>
      </c>
      <c r="BA51" s="101">
        <v>15</v>
      </c>
      <c r="BB51" s="101">
        <v>27</v>
      </c>
      <c r="BC51" s="101">
        <v>97</v>
      </c>
      <c r="BD51" s="101">
        <v>41</v>
      </c>
      <c r="BE51" s="101">
        <v>73</v>
      </c>
      <c r="BF51" s="101">
        <v>42</v>
      </c>
      <c r="BG51" s="101">
        <v>35</v>
      </c>
      <c r="BH51" s="101">
        <v>18</v>
      </c>
      <c r="BI51" s="101">
        <v>40</v>
      </c>
      <c r="BJ51" s="101">
        <v>57</v>
      </c>
      <c r="BK51" s="101">
        <v>4</v>
      </c>
      <c r="BL51" s="101">
        <v>55</v>
      </c>
      <c r="BM51" s="101">
        <v>91</v>
      </c>
      <c r="BN51" s="101">
        <v>8</v>
      </c>
      <c r="BO51" s="101">
        <v>33</v>
      </c>
      <c r="BP51" s="101">
        <v>6</v>
      </c>
      <c r="BQ51" s="101">
        <v>72</v>
      </c>
      <c r="BR51" s="101">
        <v>34</v>
      </c>
      <c r="BS51" s="101">
        <v>1</v>
      </c>
      <c r="BT51" s="101">
        <v>76</v>
      </c>
      <c r="BU51" s="101">
        <v>54</v>
      </c>
      <c r="BV51" s="101">
        <v>24</v>
      </c>
      <c r="BW51" s="101">
        <v>32</v>
      </c>
      <c r="BX51" s="101">
        <v>58</v>
      </c>
      <c r="BY51" s="101">
        <v>9</v>
      </c>
      <c r="BZ51" s="101">
        <v>22</v>
      </c>
      <c r="CA51" s="101">
        <v>65</v>
      </c>
      <c r="CB51" s="101">
        <v>84</v>
      </c>
      <c r="CC51" s="101">
        <v>90</v>
      </c>
      <c r="CD51" s="101">
        <v>67</v>
      </c>
      <c r="CE51" s="101">
        <v>62</v>
      </c>
      <c r="CF51" s="101">
        <v>56</v>
      </c>
      <c r="CG51" s="101">
        <v>86</v>
      </c>
      <c r="CH51" s="101">
        <v>87</v>
      </c>
      <c r="CI51" s="101">
        <v>61</v>
      </c>
      <c r="CJ51" s="101">
        <v>70</v>
      </c>
      <c r="CK51" s="101">
        <v>45</v>
      </c>
      <c r="CL51" s="101">
        <v>71</v>
      </c>
      <c r="CM51" s="101">
        <v>49</v>
      </c>
      <c r="CN51" s="101">
        <v>99</v>
      </c>
      <c r="CO51" s="101">
        <v>12</v>
      </c>
      <c r="CP51" s="101">
        <v>83</v>
      </c>
      <c r="CQ51" s="101">
        <v>2</v>
      </c>
      <c r="CR51" s="101">
        <v>85</v>
      </c>
      <c r="CS51" s="101">
        <v>81</v>
      </c>
      <c r="CT51" s="101">
        <v>5</v>
      </c>
      <c r="CU51" s="101">
        <v>38</v>
      </c>
      <c r="CV51" s="101">
        <v>59</v>
      </c>
      <c r="CW51" s="101">
        <v>60</v>
      </c>
      <c r="CX51" s="101">
        <v>75</v>
      </c>
      <c r="CY51" s="131">
        <v>53</v>
      </c>
    </row>
    <row r="52" spans="1:103">
      <c r="A52" s="95" t="s">
        <v>472</v>
      </c>
      <c r="B52" s="99" t="s">
        <v>363</v>
      </c>
      <c r="C52" s="115">
        <v>0.65</v>
      </c>
      <c r="D52" s="102">
        <v>0.53976681240891111</v>
      </c>
      <c r="E52" s="102">
        <v>0.4840122199592668</v>
      </c>
      <c r="F52" s="102">
        <v>0.37548432546671362</v>
      </c>
      <c r="G52" s="102">
        <v>0.46219706864025539</v>
      </c>
      <c r="H52" s="102">
        <v>0.62047740579492572</v>
      </c>
      <c r="I52" s="102">
        <v>0.41269106067623901</v>
      </c>
      <c r="J52" s="102">
        <v>0.53213979620988472</v>
      </c>
      <c r="K52" s="102">
        <v>0.47411553068159107</v>
      </c>
      <c r="L52" s="102">
        <v>0.50726924377324467</v>
      </c>
      <c r="M52" s="102">
        <v>0.62048978007044397</v>
      </c>
      <c r="N52" s="102">
        <v>0.74441072725386448</v>
      </c>
      <c r="O52" s="102">
        <v>0.42608658489679047</v>
      </c>
      <c r="P52" s="102">
        <v>0.72877417091743524</v>
      </c>
      <c r="Q52" s="102">
        <v>0.50289096916299558</v>
      </c>
      <c r="R52" s="102">
        <v>0.55434782608695654</v>
      </c>
      <c r="S52" s="102">
        <v>0.67552029435437511</v>
      </c>
      <c r="T52" s="102">
        <v>0.5354098360655738</v>
      </c>
      <c r="U52" s="102">
        <v>0.56314525810324134</v>
      </c>
      <c r="V52" s="102">
        <v>0.70952185512004928</v>
      </c>
      <c r="W52" s="102">
        <v>0.68088033012379645</v>
      </c>
      <c r="X52" s="102">
        <v>0.53554096488723946</v>
      </c>
      <c r="Y52" s="102">
        <v>0.49657163478888489</v>
      </c>
      <c r="Z52" s="102">
        <v>0.51853577112689719</v>
      </c>
      <c r="AA52" s="102">
        <v>0.39764076537960358</v>
      </c>
      <c r="AB52" s="102">
        <v>0.5781643194560947</v>
      </c>
      <c r="AC52" s="102">
        <v>0.58988460476230498</v>
      </c>
      <c r="AD52" s="102">
        <v>0.64312813609105368</v>
      </c>
      <c r="AE52" s="102">
        <v>0.57211487135689121</v>
      </c>
      <c r="AF52" s="102">
        <v>0.57627402888707213</v>
      </c>
      <c r="AG52" s="102">
        <v>0.52003783969728246</v>
      </c>
      <c r="AH52" s="102">
        <v>0.39922860691638884</v>
      </c>
      <c r="AI52" s="102">
        <v>0.74513001906198717</v>
      </c>
      <c r="AJ52" s="102">
        <v>0.48403897849462363</v>
      </c>
      <c r="AK52" s="102">
        <v>0.6324958213784535</v>
      </c>
      <c r="AL52" s="102">
        <v>0.61166046602702173</v>
      </c>
      <c r="AM52" s="102">
        <v>0.58288149986934934</v>
      </c>
      <c r="AN52" s="102">
        <v>0.50502067336089784</v>
      </c>
      <c r="AO52" s="102">
        <v>0.6005774783445621</v>
      </c>
      <c r="AP52" s="102">
        <v>0.62438939288206563</v>
      </c>
      <c r="AQ52" s="102">
        <v>0.38206845238095238</v>
      </c>
      <c r="AR52" s="102">
        <v>0.66228809329473459</v>
      </c>
      <c r="AS52" s="102">
        <v>0.42144974400431151</v>
      </c>
      <c r="AT52" s="102">
        <v>0.58609223997703574</v>
      </c>
      <c r="AU52" s="102">
        <v>0.7041203400915631</v>
      </c>
      <c r="AV52" s="102">
        <v>0.61796302755493548</v>
      </c>
      <c r="AW52" s="102">
        <v>0.43836734693877549</v>
      </c>
      <c r="AX52" s="102">
        <v>0.57019413560688981</v>
      </c>
      <c r="AY52" s="102">
        <v>0.32269826800364632</v>
      </c>
      <c r="AZ52" s="102">
        <v>0.66528552750308456</v>
      </c>
      <c r="BA52" s="102">
        <v>0.69451214387763682</v>
      </c>
      <c r="BB52" s="102">
        <v>0.55673297734001048</v>
      </c>
      <c r="BC52" s="102">
        <v>0.37724335965541994</v>
      </c>
      <c r="BD52" s="102">
        <v>0.58352587800369682</v>
      </c>
      <c r="BE52" s="102">
        <v>0.48284195263412277</v>
      </c>
      <c r="BF52" s="102">
        <v>0.59510001680954783</v>
      </c>
      <c r="BG52" s="102">
        <v>0.57920389926888705</v>
      </c>
      <c r="BH52" s="102">
        <v>0.70907099835736453</v>
      </c>
      <c r="BI52" s="102">
        <v>0.62327718223583461</v>
      </c>
      <c r="BJ52" s="102">
        <v>0.50459819510098836</v>
      </c>
      <c r="BK52" s="102">
        <v>0.74490773814709621</v>
      </c>
      <c r="BL52" s="102">
        <v>0.56900910010111228</v>
      </c>
      <c r="BM52" s="102">
        <v>0.40236345294711051</v>
      </c>
      <c r="BN52" s="102">
        <v>0.76848861778894073</v>
      </c>
      <c r="BO52" s="102">
        <v>0.57882391671124644</v>
      </c>
      <c r="BP52" s="102">
        <v>0.68906311767031225</v>
      </c>
      <c r="BQ52" s="102">
        <v>0.56279870005735044</v>
      </c>
      <c r="BR52" s="102">
        <v>0.59200836988451166</v>
      </c>
      <c r="BS52" s="102">
        <v>0.79976569821930643</v>
      </c>
      <c r="BT52" s="102">
        <v>0.43895441504622251</v>
      </c>
      <c r="BU52" s="102">
        <v>0.52324942288666598</v>
      </c>
      <c r="BV52" s="102">
        <v>0.6541009463722397</v>
      </c>
      <c r="BW52" s="102">
        <v>0.65298053527980537</v>
      </c>
      <c r="BX52" s="102">
        <v>0.55866400228375679</v>
      </c>
      <c r="BY52" s="102">
        <v>0.67873419346556263</v>
      </c>
      <c r="BZ52" s="102">
        <v>0.68735177865612651</v>
      </c>
      <c r="CA52" s="102">
        <v>0.54754874510003559</v>
      </c>
      <c r="CB52" s="102">
        <v>0.4180554232930197</v>
      </c>
      <c r="CC52" s="102">
        <v>0.46123091452856918</v>
      </c>
      <c r="CD52" s="102">
        <v>0.52543771994612676</v>
      </c>
      <c r="CE52" s="102">
        <v>0.52588331963845525</v>
      </c>
      <c r="CF52" s="102">
        <v>0.55268032881787654</v>
      </c>
      <c r="CG52" s="102">
        <v>0.45488232999609934</v>
      </c>
      <c r="CH52" s="102">
        <v>0.41603665521191296</v>
      </c>
      <c r="CI52" s="102">
        <v>0.52334181409384062</v>
      </c>
      <c r="CJ52" s="102">
        <v>0.52355487649605292</v>
      </c>
      <c r="CK52" s="102">
        <v>0.59203708753749662</v>
      </c>
      <c r="CL52" s="102">
        <v>0.45398584179747614</v>
      </c>
      <c r="CM52" s="102">
        <v>0.49766739846322722</v>
      </c>
      <c r="CN52" s="102">
        <v>0.38295577130528585</v>
      </c>
      <c r="CO52" s="102">
        <v>0.70251251300857331</v>
      </c>
      <c r="CP52" s="102">
        <v>0.50808983337358127</v>
      </c>
      <c r="CQ52" s="102">
        <v>0.81785671550870775</v>
      </c>
      <c r="CR52" s="102">
        <v>0.50356052899287895</v>
      </c>
      <c r="CS52" s="102">
        <v>0.42999234889058913</v>
      </c>
      <c r="CT52" s="102">
        <v>0.78855147102350087</v>
      </c>
      <c r="CU52" s="102">
        <v>0.59106113033448671</v>
      </c>
      <c r="CV52" s="102">
        <v>0.54171501508470643</v>
      </c>
      <c r="CW52" s="102">
        <v>0.51433923553811156</v>
      </c>
      <c r="CX52" s="102">
        <v>0.47108208955223879</v>
      </c>
      <c r="CY52" s="130">
        <v>0.57789414625023383</v>
      </c>
    </row>
    <row r="53" spans="1:103" s="105" customFormat="1">
      <c r="A53" s="97" t="s">
        <v>472</v>
      </c>
      <c r="B53" s="137" t="s">
        <v>481</v>
      </c>
      <c r="C53" s="122" t="s">
        <v>480</v>
      </c>
      <c r="D53" s="105">
        <v>56</v>
      </c>
      <c r="E53" s="105">
        <v>77</v>
      </c>
      <c r="F53" s="105">
        <v>99</v>
      </c>
      <c r="G53" s="105">
        <v>81</v>
      </c>
      <c r="H53" s="105">
        <v>28</v>
      </c>
      <c r="I53" s="105">
        <v>92</v>
      </c>
      <c r="J53" s="105">
        <v>59</v>
      </c>
      <c r="K53" s="105">
        <v>79</v>
      </c>
      <c r="L53" s="105">
        <v>69</v>
      </c>
      <c r="M53" s="105">
        <v>27</v>
      </c>
      <c r="N53" s="105">
        <v>7</v>
      </c>
      <c r="O53" s="105">
        <v>88</v>
      </c>
      <c r="P53" s="105">
        <v>8</v>
      </c>
      <c r="Q53" s="105">
        <v>73</v>
      </c>
      <c r="R53" s="105">
        <v>52</v>
      </c>
      <c r="S53" s="105">
        <v>18</v>
      </c>
      <c r="T53" s="105">
        <v>58</v>
      </c>
      <c r="U53" s="105">
        <v>48</v>
      </c>
      <c r="V53" s="105">
        <v>9</v>
      </c>
      <c r="W53" s="105">
        <v>16</v>
      </c>
      <c r="X53" s="105">
        <v>57</v>
      </c>
      <c r="Y53" s="105">
        <v>75</v>
      </c>
      <c r="Z53" s="105">
        <v>66</v>
      </c>
      <c r="AA53" s="105">
        <v>95</v>
      </c>
      <c r="AB53" s="105">
        <v>42</v>
      </c>
      <c r="AC53" s="105">
        <v>36</v>
      </c>
      <c r="AD53" s="105">
        <v>23</v>
      </c>
      <c r="AE53" s="105">
        <v>45</v>
      </c>
      <c r="AF53" s="105">
        <v>44</v>
      </c>
      <c r="AG53" s="105">
        <v>65</v>
      </c>
      <c r="AH53" s="105">
        <v>94</v>
      </c>
      <c r="AI53" s="105">
        <v>5</v>
      </c>
      <c r="AJ53" s="105">
        <v>76</v>
      </c>
      <c r="AK53" s="105">
        <v>24</v>
      </c>
      <c r="AL53" s="105">
        <v>30</v>
      </c>
      <c r="AM53" s="105">
        <v>39</v>
      </c>
      <c r="AN53" s="105">
        <v>70</v>
      </c>
      <c r="AO53" s="105">
        <v>31</v>
      </c>
      <c r="AP53" s="105">
        <v>25</v>
      </c>
      <c r="AQ53" s="105">
        <v>97</v>
      </c>
      <c r="AR53" s="105">
        <v>20</v>
      </c>
      <c r="AS53" s="105">
        <v>89</v>
      </c>
      <c r="AT53" s="105">
        <v>37</v>
      </c>
      <c r="AU53" s="105">
        <v>11</v>
      </c>
      <c r="AV53" s="105">
        <v>29</v>
      </c>
      <c r="AW53" s="105">
        <v>86</v>
      </c>
      <c r="AX53" s="105">
        <v>46</v>
      </c>
      <c r="AY53" s="105">
        <v>100</v>
      </c>
      <c r="AZ53" s="105">
        <v>19</v>
      </c>
      <c r="BA53" s="105">
        <v>13</v>
      </c>
      <c r="BB53" s="105">
        <v>51</v>
      </c>
      <c r="BC53" s="105">
        <v>98</v>
      </c>
      <c r="BD53" s="105">
        <v>38</v>
      </c>
      <c r="BE53" s="105">
        <v>78</v>
      </c>
      <c r="BF53" s="105">
        <v>32</v>
      </c>
      <c r="BG53" s="105">
        <v>40</v>
      </c>
      <c r="BH53" s="105">
        <v>10</v>
      </c>
      <c r="BI53" s="105">
        <v>26</v>
      </c>
      <c r="BJ53" s="105">
        <v>71</v>
      </c>
      <c r="BK53" s="105">
        <v>6</v>
      </c>
      <c r="BL53" s="105">
        <v>47</v>
      </c>
      <c r="BM53" s="105">
        <v>93</v>
      </c>
      <c r="BN53" s="105">
        <v>4</v>
      </c>
      <c r="BO53" s="105">
        <v>41</v>
      </c>
      <c r="BP53" s="105">
        <v>14</v>
      </c>
      <c r="BQ53" s="105">
        <v>49</v>
      </c>
      <c r="BR53" s="105">
        <v>34</v>
      </c>
      <c r="BS53" s="105">
        <v>2</v>
      </c>
      <c r="BT53" s="105">
        <v>85</v>
      </c>
      <c r="BU53" s="105">
        <v>64</v>
      </c>
      <c r="BV53" s="105">
        <v>21</v>
      </c>
      <c r="BW53" s="105">
        <v>22</v>
      </c>
      <c r="BX53" s="105">
        <v>50</v>
      </c>
      <c r="BY53" s="105">
        <v>17</v>
      </c>
      <c r="BZ53" s="105">
        <v>15</v>
      </c>
      <c r="CA53" s="105">
        <v>54</v>
      </c>
      <c r="CB53" s="105">
        <v>90</v>
      </c>
      <c r="CC53" s="105">
        <v>82</v>
      </c>
      <c r="CD53" s="105">
        <v>61</v>
      </c>
      <c r="CE53" s="105">
        <v>60</v>
      </c>
      <c r="CF53" s="105">
        <v>53</v>
      </c>
      <c r="CG53" s="105">
        <v>83</v>
      </c>
      <c r="CH53" s="105">
        <v>91</v>
      </c>
      <c r="CI53" s="105">
        <v>63</v>
      </c>
      <c r="CJ53" s="105">
        <v>62</v>
      </c>
      <c r="CK53" s="105">
        <v>33</v>
      </c>
      <c r="CL53" s="105">
        <v>84</v>
      </c>
      <c r="CM53" s="105">
        <v>74</v>
      </c>
      <c r="CN53" s="105">
        <v>96</v>
      </c>
      <c r="CO53" s="105">
        <v>12</v>
      </c>
      <c r="CP53" s="105">
        <v>68</v>
      </c>
      <c r="CQ53" s="105">
        <v>1</v>
      </c>
      <c r="CR53" s="105">
        <v>72</v>
      </c>
      <c r="CS53" s="105">
        <v>87</v>
      </c>
      <c r="CT53" s="105">
        <v>3</v>
      </c>
      <c r="CU53" s="105">
        <v>35</v>
      </c>
      <c r="CV53" s="105">
        <v>55</v>
      </c>
      <c r="CW53" s="105">
        <v>67</v>
      </c>
      <c r="CX53" s="105">
        <v>80</v>
      </c>
      <c r="CY53" s="131">
        <v>43</v>
      </c>
    </row>
    <row r="54" spans="1:103" s="100" customFormat="1" ht="21">
      <c r="A54" s="110" t="s">
        <v>400</v>
      </c>
      <c r="B54" s="98"/>
      <c r="CY54" s="129"/>
    </row>
    <row r="55" spans="1:103" ht="15" customHeight="1">
      <c r="A55" s="96" t="s">
        <v>229</v>
      </c>
      <c r="B55" s="99">
        <v>2020</v>
      </c>
      <c r="C55" s="115">
        <v>0.90719671038140759</v>
      </c>
      <c r="D55" s="102">
        <v>0.90260484302192345</v>
      </c>
      <c r="E55" s="102">
        <v>0.85429567940778706</v>
      </c>
      <c r="F55" s="102">
        <v>0.8230353929214157</v>
      </c>
      <c r="G55" s="102">
        <v>0.8482097317147812</v>
      </c>
      <c r="H55" s="102">
        <v>0.8411442995372318</v>
      </c>
      <c r="I55" s="102">
        <v>0.86908205206271882</v>
      </c>
      <c r="J55" s="102">
        <v>0.85805430535634797</v>
      </c>
      <c r="K55" s="102">
        <v>0.78658841158841164</v>
      </c>
      <c r="L55" s="102">
        <v>0.84336269971629085</v>
      </c>
      <c r="M55" s="102">
        <v>0.93883802342803291</v>
      </c>
      <c r="N55" s="102">
        <v>0.88253135191153964</v>
      </c>
      <c r="O55" s="102">
        <v>0.84496971736204574</v>
      </c>
      <c r="P55" s="102">
        <v>0.94478536029542992</v>
      </c>
      <c r="Q55" s="102">
        <v>0.84578327946826026</v>
      </c>
      <c r="R55" s="102">
        <v>0.93404907975460127</v>
      </c>
      <c r="S55" s="102">
        <v>0.92777777777777781</v>
      </c>
      <c r="T55" s="102">
        <v>0.8181919270543756</v>
      </c>
      <c r="U55" s="102">
        <v>0.89791865268509696</v>
      </c>
      <c r="V55" s="102">
        <v>0.90857410379882286</v>
      </c>
      <c r="W55" s="102">
        <v>0.86768691216323923</v>
      </c>
      <c r="X55" s="102">
        <v>0.85975896071372671</v>
      </c>
      <c r="Y55" s="102">
        <v>0.85415094339622644</v>
      </c>
      <c r="Z55" s="102">
        <v>0.83258056471501007</v>
      </c>
      <c r="AA55" s="102">
        <v>0.81898352285913201</v>
      </c>
      <c r="AB55" s="102">
        <v>0.90295595336812839</v>
      </c>
      <c r="AC55" s="102">
        <v>0.91293949753787285</v>
      </c>
      <c r="AD55" s="102">
        <v>0.9425837320574163</v>
      </c>
      <c r="AE55" s="102">
        <v>0.96045483259633602</v>
      </c>
      <c r="AF55" s="102">
        <v>0.89729849752053881</v>
      </c>
      <c r="AG55" s="102">
        <v>0.91161135987241615</v>
      </c>
      <c r="AH55" s="102">
        <v>0.83701077576153382</v>
      </c>
      <c r="AI55" s="102">
        <v>0.94042788638878638</v>
      </c>
      <c r="AJ55" s="102">
        <v>0.79543269230769231</v>
      </c>
      <c r="AK55" s="102">
        <v>0.92420578950903354</v>
      </c>
      <c r="AL55" s="102">
        <v>0.86350033036651253</v>
      </c>
      <c r="AM55" s="102">
        <v>0.89518795581924349</v>
      </c>
      <c r="AN55" s="102">
        <v>0.85287846481876328</v>
      </c>
      <c r="AO55" s="102">
        <v>0.78102811701221242</v>
      </c>
      <c r="AP55" s="102">
        <v>0.91357166040710347</v>
      </c>
      <c r="AQ55" s="102">
        <v>0.86173455250761988</v>
      </c>
      <c r="AR55" s="102">
        <v>0.90100079718009551</v>
      </c>
      <c r="AS55" s="102">
        <v>0.80357058069417409</v>
      </c>
      <c r="AT55" s="102">
        <v>0.916947877485223</v>
      </c>
      <c r="AU55" s="102">
        <v>0.86631214904614928</v>
      </c>
      <c r="AV55" s="102">
        <v>0.91165644171779137</v>
      </c>
      <c r="AW55" s="102">
        <v>0.82039761878018647</v>
      </c>
      <c r="AX55" s="102">
        <v>0.87825238508239378</v>
      </c>
      <c r="AY55" s="102">
        <v>0.86673151750972766</v>
      </c>
      <c r="AZ55" s="102">
        <v>0.91819990054699152</v>
      </c>
      <c r="BA55" s="102">
        <v>0.89193320790216368</v>
      </c>
      <c r="BB55" s="102">
        <v>0.92370885437110972</v>
      </c>
      <c r="BC55" s="102">
        <v>0.80363725731137869</v>
      </c>
      <c r="BD55" s="102">
        <v>0.89398833557649171</v>
      </c>
      <c r="BE55" s="102">
        <v>0.85247297182259296</v>
      </c>
      <c r="BF55" s="102">
        <v>0.89063383004669705</v>
      </c>
      <c r="BG55" s="102">
        <v>0.84790188021417012</v>
      </c>
      <c r="BH55" s="102">
        <v>0.8178669533022811</v>
      </c>
      <c r="BI55" s="102">
        <v>0.84940760756599465</v>
      </c>
      <c r="BJ55" s="102">
        <v>0.87370725034199725</v>
      </c>
      <c r="BK55" s="102">
        <v>0.95253703045384519</v>
      </c>
      <c r="BL55" s="102">
        <v>0.8302093095907529</v>
      </c>
      <c r="BM55" s="102">
        <v>0.82610813443740871</v>
      </c>
      <c r="BN55" s="102">
        <v>0.90060382008626005</v>
      </c>
      <c r="BO55" s="102">
        <v>0.87666907495116531</v>
      </c>
      <c r="BP55" s="102">
        <v>0.94308047103002102</v>
      </c>
      <c r="BQ55" s="102">
        <v>0.76970560303893643</v>
      </c>
      <c r="BR55" s="102">
        <v>0.95074927038756407</v>
      </c>
      <c r="BS55" s="102">
        <v>0.9501709819247679</v>
      </c>
      <c r="BT55" s="102">
        <v>0.86251362150381405</v>
      </c>
      <c r="BU55" s="102">
        <v>0.87926952992898211</v>
      </c>
      <c r="BV55" s="102">
        <v>0.92008591969139053</v>
      </c>
      <c r="BW55" s="102">
        <v>0.86238532110091748</v>
      </c>
      <c r="BX55" s="102">
        <v>0.89234197981799046</v>
      </c>
      <c r="BY55" s="102">
        <v>0.90484274860999103</v>
      </c>
      <c r="BZ55" s="102">
        <v>0.8966709900562041</v>
      </c>
      <c r="CA55" s="102">
        <v>0.88607149145976405</v>
      </c>
      <c r="CB55" s="102">
        <v>0.84451403769023681</v>
      </c>
      <c r="CC55" s="102">
        <v>0.82803339072818816</v>
      </c>
      <c r="CD55" s="102">
        <v>0.81586733104951725</v>
      </c>
      <c r="CE55" s="102">
        <v>0.88512477603118012</v>
      </c>
      <c r="CF55" s="102">
        <v>0.84668483197093547</v>
      </c>
      <c r="CG55" s="102">
        <v>0.8600725325964943</v>
      </c>
      <c r="CH55" s="102">
        <v>0.79955215813450697</v>
      </c>
      <c r="CI55" s="102">
        <v>0.89014214432470962</v>
      </c>
      <c r="CJ55" s="102">
        <v>0.8406772745818033</v>
      </c>
      <c r="CK55" s="102">
        <v>0.83472983690217584</v>
      </c>
      <c r="CL55" s="102">
        <v>0.81727921964814487</v>
      </c>
      <c r="CM55" s="102">
        <v>0.90203440742763519</v>
      </c>
      <c r="CN55" s="102">
        <v>0.82021791767554475</v>
      </c>
      <c r="CO55" s="102">
        <v>0.94733323906364486</v>
      </c>
      <c r="CP55" s="102">
        <v>0.84764723290914468</v>
      </c>
      <c r="CQ55" s="102">
        <v>0.96744139597420054</v>
      </c>
      <c r="CR55" s="102">
        <v>0.80325043092834281</v>
      </c>
      <c r="CS55" s="102">
        <v>0.72789765132709572</v>
      </c>
      <c r="CT55" s="102">
        <v>0.91194704703304896</v>
      </c>
      <c r="CU55" s="102">
        <v>0.88142661521224952</v>
      </c>
      <c r="CV55" s="102">
        <v>0.86346965607916404</v>
      </c>
      <c r="CW55" s="102">
        <v>0.82764014014014009</v>
      </c>
      <c r="CX55" s="102">
        <v>0.86489145405653567</v>
      </c>
      <c r="CY55" s="130">
        <v>0.82413608357889101</v>
      </c>
    </row>
    <row r="56" spans="1:103">
      <c r="A56" s="95" t="s">
        <v>472</v>
      </c>
      <c r="B56" s="113" t="s">
        <v>481</v>
      </c>
      <c r="C56" s="120" t="s">
        <v>480</v>
      </c>
      <c r="D56" s="101">
        <v>27</v>
      </c>
      <c r="E56" s="101">
        <v>61</v>
      </c>
      <c r="F56" s="101">
        <v>84</v>
      </c>
      <c r="G56" s="101">
        <v>66</v>
      </c>
      <c r="H56" s="101">
        <v>74</v>
      </c>
      <c r="I56" s="101">
        <v>48</v>
      </c>
      <c r="J56" s="101">
        <v>60</v>
      </c>
      <c r="K56" s="101">
        <v>97</v>
      </c>
      <c r="L56" s="101">
        <v>73</v>
      </c>
      <c r="M56" s="101">
        <v>11</v>
      </c>
      <c r="N56" s="101">
        <v>42</v>
      </c>
      <c r="O56" s="101">
        <v>71</v>
      </c>
      <c r="P56" s="101">
        <v>7</v>
      </c>
      <c r="Q56" s="101">
        <v>70</v>
      </c>
      <c r="R56" s="101">
        <v>12</v>
      </c>
      <c r="S56" s="101">
        <v>13</v>
      </c>
      <c r="T56" s="101">
        <v>88</v>
      </c>
      <c r="U56" s="101">
        <v>31</v>
      </c>
      <c r="V56" s="101">
        <v>24</v>
      </c>
      <c r="W56" s="101">
        <v>49</v>
      </c>
      <c r="X56" s="101">
        <v>59</v>
      </c>
      <c r="Y56" s="101">
        <v>62</v>
      </c>
      <c r="Z56" s="101">
        <v>78</v>
      </c>
      <c r="AA56" s="101">
        <v>87</v>
      </c>
      <c r="AB56" s="101">
        <v>26</v>
      </c>
      <c r="AC56" s="101">
        <v>20</v>
      </c>
      <c r="AD56" s="101">
        <v>9</v>
      </c>
      <c r="AE56" s="101">
        <v>2</v>
      </c>
      <c r="AF56" s="101">
        <v>32</v>
      </c>
      <c r="AG56" s="101">
        <v>23</v>
      </c>
      <c r="AH56" s="101">
        <v>76</v>
      </c>
      <c r="AI56" s="101">
        <v>10</v>
      </c>
      <c r="AJ56" s="101">
        <v>96</v>
      </c>
      <c r="AK56" s="101">
        <v>14</v>
      </c>
      <c r="AL56" s="101">
        <v>53</v>
      </c>
      <c r="AM56" s="101">
        <v>34</v>
      </c>
      <c r="AN56" s="101">
        <v>63</v>
      </c>
      <c r="AO56" s="101">
        <v>98</v>
      </c>
      <c r="AP56" s="101">
        <v>19</v>
      </c>
      <c r="AQ56" s="101">
        <v>57</v>
      </c>
      <c r="AR56" s="101">
        <v>29</v>
      </c>
      <c r="AS56" s="101">
        <v>93</v>
      </c>
      <c r="AT56" s="101">
        <v>18</v>
      </c>
      <c r="AU56" s="101">
        <v>51</v>
      </c>
      <c r="AV56" s="101">
        <v>22</v>
      </c>
      <c r="AW56" s="101">
        <v>85</v>
      </c>
      <c r="AX56" s="101">
        <v>45</v>
      </c>
      <c r="AY56" s="101">
        <v>50</v>
      </c>
      <c r="AZ56" s="101">
        <v>17</v>
      </c>
      <c r="BA56" s="101">
        <v>37</v>
      </c>
      <c r="BB56" s="101">
        <v>15</v>
      </c>
      <c r="BC56" s="101">
        <v>92</v>
      </c>
      <c r="BD56" s="101">
        <v>35</v>
      </c>
      <c r="BE56" s="101">
        <v>64</v>
      </c>
      <c r="BF56" s="101">
        <v>38</v>
      </c>
      <c r="BG56" s="101">
        <v>67</v>
      </c>
      <c r="BH56" s="101">
        <v>89</v>
      </c>
      <c r="BI56" s="101">
        <v>65</v>
      </c>
      <c r="BJ56" s="101">
        <v>47</v>
      </c>
      <c r="BK56" s="101">
        <v>3</v>
      </c>
      <c r="BL56" s="101">
        <v>79</v>
      </c>
      <c r="BM56" s="101">
        <v>82</v>
      </c>
      <c r="BN56" s="101">
        <v>30</v>
      </c>
      <c r="BO56" s="101">
        <v>46</v>
      </c>
      <c r="BP56" s="101">
        <v>8</v>
      </c>
      <c r="BQ56" s="101">
        <v>99</v>
      </c>
      <c r="BR56" s="101">
        <v>4</v>
      </c>
      <c r="BS56" s="101">
        <v>5</v>
      </c>
      <c r="BT56" s="101">
        <v>55</v>
      </c>
      <c r="BU56" s="101">
        <v>44</v>
      </c>
      <c r="BV56" s="101">
        <v>16</v>
      </c>
      <c r="BW56" s="101">
        <v>56</v>
      </c>
      <c r="BX56" s="101">
        <v>36</v>
      </c>
      <c r="BY56" s="101">
        <v>25</v>
      </c>
      <c r="BZ56" s="101">
        <v>33</v>
      </c>
      <c r="CA56" s="101">
        <v>40</v>
      </c>
      <c r="CB56" s="101">
        <v>72</v>
      </c>
      <c r="CC56" s="101">
        <v>80</v>
      </c>
      <c r="CD56" s="101">
        <v>91</v>
      </c>
      <c r="CE56" s="101">
        <v>41</v>
      </c>
      <c r="CF56" s="101">
        <v>69</v>
      </c>
      <c r="CG56" s="101">
        <v>58</v>
      </c>
      <c r="CH56" s="101">
        <v>95</v>
      </c>
      <c r="CI56" s="101">
        <v>39</v>
      </c>
      <c r="CJ56" s="101">
        <v>75</v>
      </c>
      <c r="CK56" s="101">
        <v>77</v>
      </c>
      <c r="CL56" s="101">
        <v>90</v>
      </c>
      <c r="CM56" s="101">
        <v>28</v>
      </c>
      <c r="CN56" s="101">
        <v>86</v>
      </c>
      <c r="CO56" s="101">
        <v>6</v>
      </c>
      <c r="CP56" s="101">
        <v>68</v>
      </c>
      <c r="CQ56" s="101">
        <v>1</v>
      </c>
      <c r="CR56" s="101">
        <v>94</v>
      </c>
      <c r="CS56" s="101">
        <v>100</v>
      </c>
      <c r="CT56" s="101">
        <v>21</v>
      </c>
      <c r="CU56" s="101">
        <v>43</v>
      </c>
      <c r="CV56" s="101">
        <v>54</v>
      </c>
      <c r="CW56" s="101">
        <v>81</v>
      </c>
      <c r="CX56" s="101">
        <v>52</v>
      </c>
      <c r="CY56" s="131">
        <v>83</v>
      </c>
    </row>
    <row r="57" spans="1:103" ht="15.75" customHeight="1">
      <c r="A57" s="95" t="s">
        <v>472</v>
      </c>
      <c r="B57" s="99">
        <v>2019</v>
      </c>
      <c r="C57" s="115">
        <v>0.89147321813590374</v>
      </c>
      <c r="D57" s="102">
        <v>0.88873197908099133</v>
      </c>
      <c r="E57" s="102">
        <v>0.81981791234384926</v>
      </c>
      <c r="F57" s="102">
        <v>0.8223577235772358</v>
      </c>
      <c r="G57" s="102">
        <v>0.81724608759584072</v>
      </c>
      <c r="H57" s="102">
        <v>0.80474116267381468</v>
      </c>
      <c r="I57" s="102">
        <v>0.82460693023965803</v>
      </c>
      <c r="J57" s="102">
        <v>0.83335871275569773</v>
      </c>
      <c r="K57" s="102">
        <v>0.75230749778733086</v>
      </c>
      <c r="L57" s="102">
        <v>0.80434144910530947</v>
      </c>
      <c r="M57" s="102">
        <v>0.92395104895104896</v>
      </c>
      <c r="N57" s="102">
        <v>0.88099070516100819</v>
      </c>
      <c r="O57" s="102">
        <v>0.81875071111616793</v>
      </c>
      <c r="P57" s="102">
        <v>0.93576787840194908</v>
      </c>
      <c r="Q57" s="102">
        <v>0.83897273612463485</v>
      </c>
      <c r="R57" s="102">
        <v>0.92092550216120006</v>
      </c>
      <c r="S57" s="102">
        <v>0.91130902369349687</v>
      </c>
      <c r="T57" s="102">
        <v>0.78698742482230732</v>
      </c>
      <c r="U57" s="102">
        <v>0.87673101301368761</v>
      </c>
      <c r="V57" s="102">
        <v>0.89222608755554023</v>
      </c>
      <c r="W57" s="102">
        <v>0.84580226124609093</v>
      </c>
      <c r="X57" s="102">
        <v>0.83107777596608512</v>
      </c>
      <c r="Y57" s="102">
        <v>0.86529223378702957</v>
      </c>
      <c r="Z57" s="102">
        <v>0.80310342892418207</v>
      </c>
      <c r="AA57" s="102">
        <v>0.78540315106580172</v>
      </c>
      <c r="AB57" s="102">
        <v>0.90593314898365107</v>
      </c>
      <c r="AC57" s="102">
        <v>0.90517193267797202</v>
      </c>
      <c r="AD57" s="102">
        <v>0.92967116517772286</v>
      </c>
      <c r="AE57" s="102">
        <v>0.95807843389786851</v>
      </c>
      <c r="AF57" s="102">
        <v>0.86945823893898244</v>
      </c>
      <c r="AG57" s="102">
        <v>0.89064309661688512</v>
      </c>
      <c r="AH57" s="102">
        <v>0.81151588558650889</v>
      </c>
      <c r="AI57" s="102">
        <v>0.92703627543607536</v>
      </c>
      <c r="AJ57" s="102">
        <v>0.77022363008841188</v>
      </c>
      <c r="AK57" s="102">
        <v>0.90191804707933743</v>
      </c>
      <c r="AL57" s="102">
        <v>0.85453685827981563</v>
      </c>
      <c r="AM57" s="102">
        <v>0.87544037738102343</v>
      </c>
      <c r="AN57" s="102">
        <v>0.83570504527813716</v>
      </c>
      <c r="AO57" s="102">
        <v>0.68493958149130563</v>
      </c>
      <c r="AP57" s="102">
        <v>0.88789719626168229</v>
      </c>
      <c r="AQ57" s="102">
        <v>0.84212730318257956</v>
      </c>
      <c r="AR57" s="102">
        <v>0.88090907753925496</v>
      </c>
      <c r="AS57" s="102">
        <v>0.78488842365703959</v>
      </c>
      <c r="AT57" s="102">
        <v>0.91425929187951382</v>
      </c>
      <c r="AU57" s="102">
        <v>0.84737177803624353</v>
      </c>
      <c r="AV57" s="102">
        <v>0.88791369537392573</v>
      </c>
      <c r="AW57" s="102">
        <v>0.79446014697569245</v>
      </c>
      <c r="AX57" s="102">
        <v>0.87162200123602451</v>
      </c>
      <c r="AY57" s="102">
        <v>0.78993323061119669</v>
      </c>
      <c r="AZ57" s="102">
        <v>0.90269553556630355</v>
      </c>
      <c r="BA57" s="102">
        <v>0.86657127526381683</v>
      </c>
      <c r="BB57" s="102">
        <v>0.90969725089896769</v>
      </c>
      <c r="BC57" s="102">
        <v>0.77972805933250922</v>
      </c>
      <c r="BD57" s="102">
        <v>0.87434913674979442</v>
      </c>
      <c r="BE57" s="102">
        <v>0.84067738033523409</v>
      </c>
      <c r="BF57" s="102">
        <v>0.88730467562473403</v>
      </c>
      <c r="BG57" s="102">
        <v>0.85277306701840339</v>
      </c>
      <c r="BH57" s="102">
        <v>0.82292038557657976</v>
      </c>
      <c r="BI57" s="102">
        <v>0.83631904457240347</v>
      </c>
      <c r="BJ57" s="102">
        <v>0.84146811203433669</v>
      </c>
      <c r="BK57" s="102">
        <v>0.94376266428604438</v>
      </c>
      <c r="BL57" s="102">
        <v>0.79303278688524592</v>
      </c>
      <c r="BM57" s="102">
        <v>0.79774399215301617</v>
      </c>
      <c r="BN57" s="102">
        <v>0.87303181738278801</v>
      </c>
      <c r="BO57" s="102">
        <v>0.85390829753316577</v>
      </c>
      <c r="BP57" s="102">
        <v>0.92695372132415987</v>
      </c>
      <c r="BQ57" s="102">
        <v>0.74248274248274249</v>
      </c>
      <c r="BR57" s="102">
        <v>0.94171093094772151</v>
      </c>
      <c r="BS57" s="102">
        <v>0.94317670863309355</v>
      </c>
      <c r="BT57" s="102">
        <v>0.84453471196454943</v>
      </c>
      <c r="BU57" s="102">
        <v>0.87092603932775392</v>
      </c>
      <c r="BV57" s="102">
        <v>0.9009659613615455</v>
      </c>
      <c r="BW57" s="102">
        <v>0.83524258760107817</v>
      </c>
      <c r="BX57" s="102">
        <v>0.86556366381479621</v>
      </c>
      <c r="BY57" s="102">
        <v>0.89085803521540419</v>
      </c>
      <c r="BZ57" s="102">
        <v>0.87686032410980042</v>
      </c>
      <c r="CA57" s="102">
        <v>0.86537203091561876</v>
      </c>
      <c r="CB57" s="102">
        <v>0.81289445048966269</v>
      </c>
      <c r="CC57" s="102">
        <v>0.77168114616674288</v>
      </c>
      <c r="CD57" s="102">
        <v>0.79734139296030815</v>
      </c>
      <c r="CE57" s="102">
        <v>0.87260375073330432</v>
      </c>
      <c r="CF57" s="102">
        <v>0.81377656185586333</v>
      </c>
      <c r="CG57" s="102">
        <v>0.81662111376836355</v>
      </c>
      <c r="CH57" s="102">
        <v>0.77356446370530874</v>
      </c>
      <c r="CI57" s="102">
        <v>0.87905023144179673</v>
      </c>
      <c r="CJ57" s="102">
        <v>0.8242414955562366</v>
      </c>
      <c r="CK57" s="102">
        <v>0.80509724556649398</v>
      </c>
      <c r="CL57" s="102">
        <v>0.75587188612099643</v>
      </c>
      <c r="CM57" s="102">
        <v>0.8967529347154527</v>
      </c>
      <c r="CN57" s="102">
        <v>0.80489335006273521</v>
      </c>
      <c r="CO57" s="102">
        <v>0.94365127184135389</v>
      </c>
      <c r="CP57" s="102">
        <v>0.82216296296296298</v>
      </c>
      <c r="CQ57" s="102">
        <v>0.96080685305318714</v>
      </c>
      <c r="CR57" s="102">
        <v>0.76920113023375292</v>
      </c>
      <c r="CS57" s="102">
        <v>0.722523608599558</v>
      </c>
      <c r="CT57" s="102">
        <v>0.90667552308203259</v>
      </c>
      <c r="CU57" s="102">
        <v>0.86724034503444136</v>
      </c>
      <c r="CV57" s="102">
        <v>0.83479984697248988</v>
      </c>
      <c r="CW57" s="102">
        <v>0.83207346785781222</v>
      </c>
      <c r="CX57" s="102">
        <v>0.83442463533225286</v>
      </c>
      <c r="CY57" s="130">
        <v>0.79134487350199734</v>
      </c>
    </row>
    <row r="58" spans="1:103" s="103" customFormat="1">
      <c r="A58" s="111" t="s">
        <v>472</v>
      </c>
      <c r="B58" s="137" t="s">
        <v>481</v>
      </c>
      <c r="C58" s="121" t="s">
        <v>480</v>
      </c>
      <c r="D58" s="103">
        <v>26</v>
      </c>
      <c r="E58" s="103">
        <v>70</v>
      </c>
      <c r="F58" s="103">
        <v>68</v>
      </c>
      <c r="G58" s="103">
        <v>72</v>
      </c>
      <c r="H58" s="103">
        <v>79</v>
      </c>
      <c r="I58" s="103">
        <v>65</v>
      </c>
      <c r="J58" s="103">
        <v>62</v>
      </c>
      <c r="K58" s="103">
        <v>97</v>
      </c>
      <c r="L58" s="103">
        <v>80</v>
      </c>
      <c r="M58" s="103">
        <v>11</v>
      </c>
      <c r="N58" s="103">
        <v>30</v>
      </c>
      <c r="O58" s="103">
        <v>71</v>
      </c>
      <c r="P58" s="103">
        <v>7</v>
      </c>
      <c r="Q58" s="103">
        <v>56</v>
      </c>
      <c r="R58" s="103">
        <v>12</v>
      </c>
      <c r="S58" s="103">
        <v>14</v>
      </c>
      <c r="T58" s="103">
        <v>88</v>
      </c>
      <c r="U58" s="103">
        <v>34</v>
      </c>
      <c r="V58" s="103">
        <v>23</v>
      </c>
      <c r="W58" s="103">
        <v>51</v>
      </c>
      <c r="X58" s="103">
        <v>64</v>
      </c>
      <c r="Y58" s="103">
        <v>46</v>
      </c>
      <c r="Z58" s="103">
        <v>81</v>
      </c>
      <c r="AA58" s="103">
        <v>89</v>
      </c>
      <c r="AB58" s="103">
        <v>17</v>
      </c>
      <c r="AC58" s="103">
        <v>18</v>
      </c>
      <c r="AD58" s="103">
        <v>8</v>
      </c>
      <c r="AE58" s="103">
        <v>2</v>
      </c>
      <c r="AF58" s="103">
        <v>41</v>
      </c>
      <c r="AG58" s="103">
        <v>25</v>
      </c>
      <c r="AH58" s="103">
        <v>76</v>
      </c>
      <c r="AI58" s="103">
        <v>9</v>
      </c>
      <c r="AJ58" s="103">
        <v>94</v>
      </c>
      <c r="AK58" s="103">
        <v>20</v>
      </c>
      <c r="AL58" s="103">
        <v>47</v>
      </c>
      <c r="AM58" s="103">
        <v>35</v>
      </c>
      <c r="AN58" s="103">
        <v>58</v>
      </c>
      <c r="AO58" s="103">
        <v>100</v>
      </c>
      <c r="AP58" s="103">
        <v>28</v>
      </c>
      <c r="AQ58" s="103">
        <v>53</v>
      </c>
      <c r="AR58" s="103">
        <v>31</v>
      </c>
      <c r="AS58" s="103">
        <v>90</v>
      </c>
      <c r="AT58" s="103">
        <v>13</v>
      </c>
      <c r="AU58" s="103">
        <v>50</v>
      </c>
      <c r="AV58" s="103">
        <v>27</v>
      </c>
      <c r="AW58" s="103">
        <v>84</v>
      </c>
      <c r="AX58" s="103">
        <v>39</v>
      </c>
      <c r="AY58" s="103">
        <v>87</v>
      </c>
      <c r="AZ58" s="103">
        <v>19</v>
      </c>
      <c r="BA58" s="103">
        <v>43</v>
      </c>
      <c r="BB58" s="103">
        <v>15</v>
      </c>
      <c r="BC58" s="103">
        <v>91</v>
      </c>
      <c r="BD58" s="103">
        <v>36</v>
      </c>
      <c r="BE58" s="103">
        <v>55</v>
      </c>
      <c r="BF58" s="103">
        <v>29</v>
      </c>
      <c r="BG58" s="103">
        <v>49</v>
      </c>
      <c r="BH58" s="103">
        <v>67</v>
      </c>
      <c r="BI58" s="103">
        <v>57</v>
      </c>
      <c r="BJ58" s="103">
        <v>54</v>
      </c>
      <c r="BK58" s="103">
        <v>3</v>
      </c>
      <c r="BL58" s="103">
        <v>85</v>
      </c>
      <c r="BM58" s="103">
        <v>82</v>
      </c>
      <c r="BN58" s="103">
        <v>37</v>
      </c>
      <c r="BO58" s="103">
        <v>48</v>
      </c>
      <c r="BP58" s="103">
        <v>10</v>
      </c>
      <c r="BQ58" s="103">
        <v>98</v>
      </c>
      <c r="BR58" s="103">
        <v>6</v>
      </c>
      <c r="BS58" s="103">
        <v>5</v>
      </c>
      <c r="BT58" s="103">
        <v>52</v>
      </c>
      <c r="BU58" s="103">
        <v>40</v>
      </c>
      <c r="BV58" s="103">
        <v>21</v>
      </c>
      <c r="BW58" s="103">
        <v>59</v>
      </c>
      <c r="BX58" s="103">
        <v>44</v>
      </c>
      <c r="BY58" s="103">
        <v>24</v>
      </c>
      <c r="BZ58" s="103">
        <v>33</v>
      </c>
      <c r="CA58" s="103">
        <v>45</v>
      </c>
      <c r="CB58" s="103">
        <v>75</v>
      </c>
      <c r="CC58" s="103">
        <v>93</v>
      </c>
      <c r="CD58" s="103">
        <v>83</v>
      </c>
      <c r="CE58" s="103">
        <v>38</v>
      </c>
      <c r="CF58" s="103">
        <v>74</v>
      </c>
      <c r="CG58" s="103">
        <v>73</v>
      </c>
      <c r="CH58" s="103">
        <v>92</v>
      </c>
      <c r="CI58" s="103">
        <v>32</v>
      </c>
      <c r="CJ58" s="103">
        <v>66</v>
      </c>
      <c r="CK58" s="103">
        <v>77</v>
      </c>
      <c r="CL58" s="103">
        <v>96</v>
      </c>
      <c r="CM58" s="103">
        <v>22</v>
      </c>
      <c r="CN58" s="103">
        <v>78</v>
      </c>
      <c r="CO58" s="103">
        <v>4</v>
      </c>
      <c r="CP58" s="103">
        <v>69</v>
      </c>
      <c r="CQ58" s="103">
        <v>1</v>
      </c>
      <c r="CR58" s="103">
        <v>95</v>
      </c>
      <c r="CS58" s="103">
        <v>99</v>
      </c>
      <c r="CT58" s="103">
        <v>16</v>
      </c>
      <c r="CU58" s="103">
        <v>42</v>
      </c>
      <c r="CV58" s="103">
        <v>60</v>
      </c>
      <c r="CW58" s="103">
        <v>63</v>
      </c>
      <c r="CX58" s="103">
        <v>61</v>
      </c>
      <c r="CY58" s="132">
        <v>86</v>
      </c>
    </row>
    <row r="59" spans="1:103">
      <c r="A59" s="96" t="s">
        <v>228</v>
      </c>
      <c r="B59" s="99">
        <v>2020</v>
      </c>
      <c r="C59" s="115">
        <v>0.75929260698999301</v>
      </c>
      <c r="D59" s="102">
        <v>0.74881979986250091</v>
      </c>
      <c r="E59" s="102">
        <v>0.68809167912306923</v>
      </c>
      <c r="F59" s="102">
        <v>0.67626474705058992</v>
      </c>
      <c r="G59" s="102">
        <v>0.67703764153830459</v>
      </c>
      <c r="H59" s="102">
        <v>0.72646192679848554</v>
      </c>
      <c r="I59" s="102">
        <v>0.66037448622316941</v>
      </c>
      <c r="J59" s="102">
        <v>0.66966714476482514</v>
      </c>
      <c r="K59" s="102">
        <v>0.53121878121878119</v>
      </c>
      <c r="L59" s="102">
        <v>0.62625055995221746</v>
      </c>
      <c r="M59" s="102">
        <v>0.78357681432610748</v>
      </c>
      <c r="N59" s="102">
        <v>0.71111554807610033</v>
      </c>
      <c r="O59" s="102">
        <v>0.66436742934051141</v>
      </c>
      <c r="P59" s="102">
        <v>0.8382960613923095</v>
      </c>
      <c r="Q59" s="102">
        <v>0.67888285871089704</v>
      </c>
      <c r="R59" s="102">
        <v>0.82643149284253581</v>
      </c>
      <c r="S59" s="102">
        <v>0.82212242182302064</v>
      </c>
      <c r="T59" s="102">
        <v>0.5753363727343489</v>
      </c>
      <c r="U59" s="102">
        <v>0.75114394661582462</v>
      </c>
      <c r="V59" s="102">
        <v>0.75802568218298561</v>
      </c>
      <c r="W59" s="102">
        <v>0.69878845847282001</v>
      </c>
      <c r="X59" s="102">
        <v>0.60682422914384093</v>
      </c>
      <c r="Y59" s="102">
        <v>0.67679245283018863</v>
      </c>
      <c r="Z59" s="102">
        <v>0.62437307766909589</v>
      </c>
      <c r="AA59" s="102">
        <v>0.53887212810396845</v>
      </c>
      <c r="AB59" s="102">
        <v>0.77359640993122292</v>
      </c>
      <c r="AC59" s="102">
        <v>0.77697362230655831</v>
      </c>
      <c r="AD59" s="102">
        <v>0.77254324622745674</v>
      </c>
      <c r="AE59" s="102">
        <v>0.90587492103600753</v>
      </c>
      <c r="AF59" s="102">
        <v>0.74352749611427726</v>
      </c>
      <c r="AG59" s="102">
        <v>0.81610746488376373</v>
      </c>
      <c r="AH59" s="102">
        <v>0.59961748378970936</v>
      </c>
      <c r="AI59" s="102">
        <v>0.81402157875322756</v>
      </c>
      <c r="AJ59" s="102">
        <v>0.57759615384615381</v>
      </c>
      <c r="AK59" s="102">
        <v>0.74206461145812341</v>
      </c>
      <c r="AL59" s="102">
        <v>0.73131485871973256</v>
      </c>
      <c r="AM59" s="102">
        <v>0.76329057524095401</v>
      </c>
      <c r="AN59" s="102">
        <v>0.62835820895522387</v>
      </c>
      <c r="AO59" s="102">
        <v>0.68020448736154504</v>
      </c>
      <c r="AP59" s="102">
        <v>0.78082255297445169</v>
      </c>
      <c r="AQ59" s="102">
        <v>0.55500138542532562</v>
      </c>
      <c r="AR59" s="102">
        <v>0.75487192293285443</v>
      </c>
      <c r="AS59" s="102">
        <v>0.51175157874744792</v>
      </c>
      <c r="AT59" s="102">
        <v>0.74312735088662007</v>
      </c>
      <c r="AU59" s="102">
        <v>0.6129188204231899</v>
      </c>
      <c r="AV59" s="102">
        <v>0.78642260887056226</v>
      </c>
      <c r="AW59" s="102">
        <v>0.63899809053128154</v>
      </c>
      <c r="AX59" s="102">
        <v>0.78458369470945355</v>
      </c>
      <c r="AY59" s="102">
        <v>0.50535019455252916</v>
      </c>
      <c r="AZ59" s="102">
        <v>0.79451253400415367</v>
      </c>
      <c r="BA59" s="102">
        <v>0.61794449670743179</v>
      </c>
      <c r="BB59" s="102">
        <v>0.72051814052599117</v>
      </c>
      <c r="BC59" s="102">
        <v>0.60014745637748834</v>
      </c>
      <c r="BD59" s="102">
        <v>0.73598026020637053</v>
      </c>
      <c r="BE59" s="102">
        <v>0.61019834851451438</v>
      </c>
      <c r="BF59" s="102">
        <v>0.78391481514529604</v>
      </c>
      <c r="BG59" s="102">
        <v>0.67955422736894533</v>
      </c>
      <c r="BH59" s="102">
        <v>0.60145706437358171</v>
      </c>
      <c r="BI59" s="102">
        <v>0.594367075452089</v>
      </c>
      <c r="BJ59" s="102">
        <v>0.62954856361149114</v>
      </c>
      <c r="BK59" s="102">
        <v>0.84097641900699138</v>
      </c>
      <c r="BL59" s="102">
        <v>0.6472977194626679</v>
      </c>
      <c r="BM59" s="102">
        <v>0.59094008767657091</v>
      </c>
      <c r="BN59" s="102">
        <v>0.81081947011706712</v>
      </c>
      <c r="BO59" s="102">
        <v>0.69313103743544457</v>
      </c>
      <c r="BP59" s="102">
        <v>0.81191452886793603</v>
      </c>
      <c r="BQ59" s="102">
        <v>0.43114909781576449</v>
      </c>
      <c r="BR59" s="102">
        <v>0.8355234307662065</v>
      </c>
      <c r="BS59" s="102">
        <v>0.83151704182480934</v>
      </c>
      <c r="BT59" s="102">
        <v>0.71885216127860518</v>
      </c>
      <c r="BU59" s="102">
        <v>0.73425769360838689</v>
      </c>
      <c r="BV59" s="102">
        <v>0.74070664562510957</v>
      </c>
      <c r="BW59" s="102">
        <v>0.62878015630309203</v>
      </c>
      <c r="BX59" s="102">
        <v>0.74147217235188512</v>
      </c>
      <c r="BY59" s="102">
        <v>0.65611250229899698</v>
      </c>
      <c r="BZ59" s="102">
        <v>0.71746649373108518</v>
      </c>
      <c r="CA59" s="102">
        <v>0.71361155132945941</v>
      </c>
      <c r="CB59" s="102">
        <v>0.6621614197022142</v>
      </c>
      <c r="CC59" s="102">
        <v>0.51642292016303049</v>
      </c>
      <c r="CD59" s="102">
        <v>0.63248728329699988</v>
      </c>
      <c r="CE59" s="102">
        <v>0.74311469050741641</v>
      </c>
      <c r="CF59" s="102">
        <v>0.60719346049046319</v>
      </c>
      <c r="CG59" s="102">
        <v>0.63621448924963298</v>
      </c>
      <c r="CH59" s="102">
        <v>0.55107713690062543</v>
      </c>
      <c r="CI59" s="102">
        <v>0.71315359134554912</v>
      </c>
      <c r="CJ59" s="102">
        <v>0.64402284781721741</v>
      </c>
      <c r="CK59" s="102">
        <v>0.63146098410399643</v>
      </c>
      <c r="CL59" s="102">
        <v>0.58857341926493645</v>
      </c>
      <c r="CM59" s="102">
        <v>0.76945658110322224</v>
      </c>
      <c r="CN59" s="102">
        <v>0.57869249394673128</v>
      </c>
      <c r="CO59" s="102">
        <v>0.85814554382897767</v>
      </c>
      <c r="CP59" s="102">
        <v>0.65948505474992603</v>
      </c>
      <c r="CQ59" s="102">
        <v>0.90052904382392485</v>
      </c>
      <c r="CR59" s="102">
        <v>0.57621275547894613</v>
      </c>
      <c r="CS59" s="102">
        <v>0.48023677678059956</v>
      </c>
      <c r="CT59" s="102">
        <v>0.79089171677620851</v>
      </c>
      <c r="CU59" s="102">
        <v>0.72783103033320884</v>
      </c>
      <c r="CV59" s="102">
        <v>0.73219846377413322</v>
      </c>
      <c r="CW59" s="102">
        <v>0.67317317317317316</v>
      </c>
      <c r="CX59" s="102">
        <v>0.66216304846855123</v>
      </c>
      <c r="CY59" s="130">
        <v>0.68912402893115454</v>
      </c>
    </row>
    <row r="60" spans="1:103">
      <c r="A60" s="95" t="s">
        <v>472</v>
      </c>
      <c r="B60" s="113" t="s">
        <v>481</v>
      </c>
      <c r="C60" s="120" t="s">
        <v>480</v>
      </c>
      <c r="D60" s="101">
        <v>29</v>
      </c>
      <c r="E60" s="101">
        <v>51</v>
      </c>
      <c r="F60" s="101">
        <v>57</v>
      </c>
      <c r="G60" s="101">
        <v>55</v>
      </c>
      <c r="H60" s="101">
        <v>41</v>
      </c>
      <c r="I60" s="101">
        <v>63</v>
      </c>
      <c r="J60" s="101">
        <v>59</v>
      </c>
      <c r="K60" s="101">
        <v>95</v>
      </c>
      <c r="L60" s="101">
        <v>75</v>
      </c>
      <c r="M60" s="101">
        <v>19</v>
      </c>
      <c r="N60" s="101">
        <v>47</v>
      </c>
      <c r="O60" s="101">
        <v>60</v>
      </c>
      <c r="P60" s="101">
        <v>5</v>
      </c>
      <c r="Q60" s="101">
        <v>54</v>
      </c>
      <c r="R60" s="101">
        <v>8</v>
      </c>
      <c r="S60" s="101">
        <v>9</v>
      </c>
      <c r="T60" s="101">
        <v>91</v>
      </c>
      <c r="U60" s="101">
        <v>28</v>
      </c>
      <c r="V60" s="101">
        <v>26</v>
      </c>
      <c r="W60" s="101">
        <v>48</v>
      </c>
      <c r="X60" s="101">
        <v>81</v>
      </c>
      <c r="Y60" s="101">
        <v>56</v>
      </c>
      <c r="Z60" s="101">
        <v>76</v>
      </c>
      <c r="AA60" s="101">
        <v>94</v>
      </c>
      <c r="AB60" s="101">
        <v>22</v>
      </c>
      <c r="AC60" s="101">
        <v>21</v>
      </c>
      <c r="AD60" s="101">
        <v>23</v>
      </c>
      <c r="AE60" s="101">
        <v>1</v>
      </c>
      <c r="AF60" s="101">
        <v>30</v>
      </c>
      <c r="AG60" s="101">
        <v>10</v>
      </c>
      <c r="AH60" s="101">
        <v>84</v>
      </c>
      <c r="AI60" s="101">
        <v>11</v>
      </c>
      <c r="AJ60" s="101">
        <v>89</v>
      </c>
      <c r="AK60" s="101">
        <v>33</v>
      </c>
      <c r="AL60" s="101">
        <v>39</v>
      </c>
      <c r="AM60" s="101">
        <v>25</v>
      </c>
      <c r="AN60" s="101">
        <v>74</v>
      </c>
      <c r="AO60" s="101">
        <v>52</v>
      </c>
      <c r="AP60" s="101">
        <v>20</v>
      </c>
      <c r="AQ60" s="101">
        <v>92</v>
      </c>
      <c r="AR60" s="101">
        <v>27</v>
      </c>
      <c r="AS60" s="101">
        <v>97</v>
      </c>
      <c r="AT60" s="101">
        <v>31</v>
      </c>
      <c r="AU60" s="101">
        <v>78</v>
      </c>
      <c r="AV60" s="101">
        <v>16</v>
      </c>
      <c r="AW60" s="101">
        <v>68</v>
      </c>
      <c r="AX60" s="101">
        <v>17</v>
      </c>
      <c r="AY60" s="101">
        <v>98</v>
      </c>
      <c r="AZ60" s="101">
        <v>14</v>
      </c>
      <c r="BA60" s="101">
        <v>77</v>
      </c>
      <c r="BB60" s="101">
        <v>42</v>
      </c>
      <c r="BC60" s="101">
        <v>83</v>
      </c>
      <c r="BD60" s="101">
        <v>36</v>
      </c>
      <c r="BE60" s="101">
        <v>79</v>
      </c>
      <c r="BF60" s="101">
        <v>18</v>
      </c>
      <c r="BG60" s="101">
        <v>53</v>
      </c>
      <c r="BH60" s="101">
        <v>82</v>
      </c>
      <c r="BI60" s="101">
        <v>85</v>
      </c>
      <c r="BJ60" s="101">
        <v>72</v>
      </c>
      <c r="BK60" s="101">
        <v>4</v>
      </c>
      <c r="BL60" s="101">
        <v>66</v>
      </c>
      <c r="BM60" s="101">
        <v>86</v>
      </c>
      <c r="BN60" s="101">
        <v>13</v>
      </c>
      <c r="BO60" s="101">
        <v>49</v>
      </c>
      <c r="BP60" s="101">
        <v>12</v>
      </c>
      <c r="BQ60" s="101">
        <v>100</v>
      </c>
      <c r="BR60" s="101">
        <v>6</v>
      </c>
      <c r="BS60" s="101">
        <v>7</v>
      </c>
      <c r="BT60" s="101">
        <v>43</v>
      </c>
      <c r="BU60" s="101">
        <v>37</v>
      </c>
      <c r="BV60" s="101">
        <v>35</v>
      </c>
      <c r="BW60" s="101">
        <v>73</v>
      </c>
      <c r="BX60" s="101">
        <v>34</v>
      </c>
      <c r="BY60" s="101">
        <v>65</v>
      </c>
      <c r="BZ60" s="101">
        <v>44</v>
      </c>
      <c r="CA60" s="101">
        <v>45</v>
      </c>
      <c r="CB60" s="101">
        <v>62</v>
      </c>
      <c r="CC60" s="101">
        <v>96</v>
      </c>
      <c r="CD60" s="101">
        <v>70</v>
      </c>
      <c r="CE60" s="101">
        <v>32</v>
      </c>
      <c r="CF60" s="101">
        <v>80</v>
      </c>
      <c r="CG60" s="101">
        <v>69</v>
      </c>
      <c r="CH60" s="101">
        <v>93</v>
      </c>
      <c r="CI60" s="101">
        <v>46</v>
      </c>
      <c r="CJ60" s="101">
        <v>67</v>
      </c>
      <c r="CK60" s="101">
        <v>71</v>
      </c>
      <c r="CL60" s="101">
        <v>87</v>
      </c>
      <c r="CM60" s="101">
        <v>24</v>
      </c>
      <c r="CN60" s="101">
        <v>88</v>
      </c>
      <c r="CO60" s="101">
        <v>3</v>
      </c>
      <c r="CP60" s="101">
        <v>64</v>
      </c>
      <c r="CQ60" s="101">
        <v>2</v>
      </c>
      <c r="CR60" s="101">
        <v>90</v>
      </c>
      <c r="CS60" s="101">
        <v>99</v>
      </c>
      <c r="CT60" s="101">
        <v>15</v>
      </c>
      <c r="CU60" s="101">
        <v>40</v>
      </c>
      <c r="CV60" s="101">
        <v>38</v>
      </c>
      <c r="CW60" s="101">
        <v>58</v>
      </c>
      <c r="CX60" s="101">
        <v>61</v>
      </c>
      <c r="CY60" s="131">
        <v>50</v>
      </c>
    </row>
    <row r="61" spans="1:103">
      <c r="A61" s="95" t="s">
        <v>472</v>
      </c>
      <c r="B61" s="99">
        <v>2019</v>
      </c>
      <c r="C61" s="115">
        <v>0.73670867753276903</v>
      </c>
      <c r="D61" s="102">
        <v>0.70950821707351142</v>
      </c>
      <c r="E61" s="102">
        <v>0.63264874020749529</v>
      </c>
      <c r="F61" s="102">
        <v>0.66890243902439028</v>
      </c>
      <c r="G61" s="102">
        <v>0.62756013023842039</v>
      </c>
      <c r="H61" s="102">
        <v>0.65907187133523204</v>
      </c>
      <c r="I61" s="102">
        <v>0.64066554724469549</v>
      </c>
      <c r="J61" s="102">
        <v>0.62636414395208362</v>
      </c>
      <c r="K61" s="102">
        <v>0.48716651915539261</v>
      </c>
      <c r="L61" s="102">
        <v>0.57553534760926961</v>
      </c>
      <c r="M61" s="102">
        <v>0.75970458113315253</v>
      </c>
      <c r="N61" s="102">
        <v>0.72154560425757586</v>
      </c>
      <c r="O61" s="102">
        <v>0.64950506314711576</v>
      </c>
      <c r="P61" s="102">
        <v>0.84325424291923923</v>
      </c>
      <c r="Q61" s="102">
        <v>0.68244888023369032</v>
      </c>
      <c r="R61" s="102">
        <v>0.79176201372997712</v>
      </c>
      <c r="S61" s="102">
        <v>0.79542933960678874</v>
      </c>
      <c r="T61" s="102">
        <v>0.53384363039912519</v>
      </c>
      <c r="U61" s="102">
        <v>0.72400070604470546</v>
      </c>
      <c r="V61" s="102">
        <v>0.72600144662969723</v>
      </c>
      <c r="W61" s="102">
        <v>0.67532675807874265</v>
      </c>
      <c r="X61" s="102">
        <v>0.62351214739931515</v>
      </c>
      <c r="Y61" s="102">
        <v>0.68374699759807844</v>
      </c>
      <c r="Z61" s="102">
        <v>0.59054941354733714</v>
      </c>
      <c r="AA61" s="102">
        <v>0.51621872103799815</v>
      </c>
      <c r="AB61" s="102">
        <v>0.7572163197981856</v>
      </c>
      <c r="AC61" s="102">
        <v>0.76558476245146578</v>
      </c>
      <c r="AD61" s="102">
        <v>0.75270861053031746</v>
      </c>
      <c r="AE61" s="102">
        <v>0.89310322622190741</v>
      </c>
      <c r="AF61" s="102">
        <v>0.71327622162543325</v>
      </c>
      <c r="AG61" s="102">
        <v>0.7696434014020116</v>
      </c>
      <c r="AH61" s="102">
        <v>0.55096431566197712</v>
      </c>
      <c r="AI61" s="102">
        <v>0.80239454399657018</v>
      </c>
      <c r="AJ61" s="102">
        <v>0.55018675239941373</v>
      </c>
      <c r="AK61" s="102">
        <v>0.71887941368788144</v>
      </c>
      <c r="AL61" s="102">
        <v>0.72168157283006973</v>
      </c>
      <c r="AM61" s="102">
        <v>0.74228219979697851</v>
      </c>
      <c r="AN61" s="102">
        <v>0.63971539456662352</v>
      </c>
      <c r="AO61" s="102">
        <v>0.55997642204538756</v>
      </c>
      <c r="AP61" s="102">
        <v>0.74481308411214953</v>
      </c>
      <c r="AQ61" s="102">
        <v>0.52917364600781691</v>
      </c>
      <c r="AR61" s="102">
        <v>0.70911871834969875</v>
      </c>
      <c r="AS61" s="102">
        <v>0.49588428415092545</v>
      </c>
      <c r="AT61" s="102">
        <v>0.73993746697199225</v>
      </c>
      <c r="AU61" s="102">
        <v>0.60822421491014145</v>
      </c>
      <c r="AV61" s="102">
        <v>0.74510879502651306</v>
      </c>
      <c r="AW61" s="102">
        <v>0.57354437535330693</v>
      </c>
      <c r="AX61" s="102">
        <v>0.76802067531883811</v>
      </c>
      <c r="AY61" s="102">
        <v>0.43554185927067285</v>
      </c>
      <c r="AZ61" s="102">
        <v>0.76318763278036428</v>
      </c>
      <c r="BA61" s="102">
        <v>0.61938830262922551</v>
      </c>
      <c r="BB61" s="102">
        <v>0.71359181069481503</v>
      </c>
      <c r="BC61" s="102">
        <v>0.52459826946847965</v>
      </c>
      <c r="BD61" s="102">
        <v>0.70274961176578055</v>
      </c>
      <c r="BE61" s="102">
        <v>0.58246932780369798</v>
      </c>
      <c r="BF61" s="102">
        <v>0.76630996534322371</v>
      </c>
      <c r="BG61" s="102">
        <v>0.68927831166384024</v>
      </c>
      <c r="BH61" s="102">
        <v>0.60395096989170538</v>
      </c>
      <c r="BI61" s="102">
        <v>0.59490296438473023</v>
      </c>
      <c r="BJ61" s="102">
        <v>0.62768942937324601</v>
      </c>
      <c r="BK61" s="102">
        <v>0.81947569551711641</v>
      </c>
      <c r="BL61" s="102">
        <v>0.62831021437578816</v>
      </c>
      <c r="BM61" s="102">
        <v>0.59519372241294755</v>
      </c>
      <c r="BN61" s="102">
        <v>0.76924235955902664</v>
      </c>
      <c r="BO61" s="102">
        <v>0.67985193591094539</v>
      </c>
      <c r="BP61" s="102">
        <v>0.79771638888307994</v>
      </c>
      <c r="BQ61" s="102">
        <v>0.40809640809640807</v>
      </c>
      <c r="BR61" s="102">
        <v>0.81979001646320626</v>
      </c>
      <c r="BS61" s="102">
        <v>0.82523980815347719</v>
      </c>
      <c r="BT61" s="102">
        <v>0.6526957163958641</v>
      </c>
      <c r="BU61" s="102">
        <v>0.71075729740763416</v>
      </c>
      <c r="BV61" s="102">
        <v>0.72106715731370741</v>
      </c>
      <c r="BW61" s="102">
        <v>0.60596361185983827</v>
      </c>
      <c r="BX61" s="102">
        <v>0.74238802214393562</v>
      </c>
      <c r="BY61" s="102">
        <v>0.64727288356566715</v>
      </c>
      <c r="BZ61" s="102">
        <v>0.67148054238782939</v>
      </c>
      <c r="CA61" s="102">
        <v>0.67832192568224825</v>
      </c>
      <c r="CB61" s="102">
        <v>0.62540805223068552</v>
      </c>
      <c r="CC61" s="102">
        <v>0.48598863413678228</v>
      </c>
      <c r="CD61" s="102">
        <v>0.60029956135658502</v>
      </c>
      <c r="CE61" s="102">
        <v>0.72582934352705186</v>
      </c>
      <c r="CF61" s="102">
        <v>0.56815200689577638</v>
      </c>
      <c r="CG61" s="102">
        <v>0.56085582507687048</v>
      </c>
      <c r="CH61" s="102">
        <v>0.49597585513078468</v>
      </c>
      <c r="CI61" s="102">
        <v>0.71824104234527686</v>
      </c>
      <c r="CJ61" s="102">
        <v>0.61701910307487995</v>
      </c>
      <c r="CK61" s="102">
        <v>0.60734744280177</v>
      </c>
      <c r="CL61" s="102">
        <v>0.50978647686832745</v>
      </c>
      <c r="CM61" s="102">
        <v>0.76693897164824598</v>
      </c>
      <c r="CN61" s="102">
        <v>0.60100376411543288</v>
      </c>
      <c r="CO61" s="102">
        <v>0.8396510622691431</v>
      </c>
      <c r="CP61" s="102">
        <v>0.62992592592592589</v>
      </c>
      <c r="CQ61" s="102">
        <v>0.88397239187149523</v>
      </c>
      <c r="CR61" s="102">
        <v>0.52260467505779606</v>
      </c>
      <c r="CS61" s="102">
        <v>0.4976893711070926</v>
      </c>
      <c r="CT61" s="102">
        <v>0.77667599753285577</v>
      </c>
      <c r="CU61" s="102">
        <v>0.67116231926028591</v>
      </c>
      <c r="CV61" s="102">
        <v>0.69544047577644075</v>
      </c>
      <c r="CW61" s="102">
        <v>0.65861810457924663</v>
      </c>
      <c r="CX61" s="102">
        <v>0.63760129659643439</v>
      </c>
      <c r="CY61" s="130">
        <v>0.62769640479360855</v>
      </c>
    </row>
    <row r="62" spans="1:103" s="103" customFormat="1">
      <c r="A62" s="111" t="s">
        <v>472</v>
      </c>
      <c r="B62" s="137" t="s">
        <v>481</v>
      </c>
      <c r="C62" s="121" t="s">
        <v>480</v>
      </c>
      <c r="D62" s="103">
        <v>39</v>
      </c>
      <c r="E62" s="103">
        <v>60</v>
      </c>
      <c r="F62" s="103">
        <v>51</v>
      </c>
      <c r="G62" s="103">
        <v>65</v>
      </c>
      <c r="H62" s="103">
        <v>52</v>
      </c>
      <c r="I62" s="103">
        <v>57</v>
      </c>
      <c r="J62" s="103">
        <v>66</v>
      </c>
      <c r="K62" s="103">
        <v>97</v>
      </c>
      <c r="L62" s="103">
        <v>81</v>
      </c>
      <c r="M62" s="103">
        <v>20</v>
      </c>
      <c r="N62" s="103">
        <v>32</v>
      </c>
      <c r="O62" s="103">
        <v>55</v>
      </c>
      <c r="P62" s="103">
        <v>3</v>
      </c>
      <c r="Q62" s="103">
        <v>45</v>
      </c>
      <c r="R62" s="103">
        <v>11</v>
      </c>
      <c r="S62" s="103">
        <v>10</v>
      </c>
      <c r="T62" s="103">
        <v>88</v>
      </c>
      <c r="U62" s="103">
        <v>30</v>
      </c>
      <c r="V62" s="103">
        <v>28</v>
      </c>
      <c r="W62" s="103">
        <v>48</v>
      </c>
      <c r="X62" s="103">
        <v>68</v>
      </c>
      <c r="Y62" s="103">
        <v>44</v>
      </c>
      <c r="Z62" s="103">
        <v>79</v>
      </c>
      <c r="AA62" s="103">
        <v>92</v>
      </c>
      <c r="AB62" s="103">
        <v>21</v>
      </c>
      <c r="AC62" s="103">
        <v>18</v>
      </c>
      <c r="AD62" s="103">
        <v>22</v>
      </c>
      <c r="AE62" s="103">
        <v>1</v>
      </c>
      <c r="AF62" s="103">
        <v>37</v>
      </c>
      <c r="AG62" s="103">
        <v>13</v>
      </c>
      <c r="AH62" s="103">
        <v>86</v>
      </c>
      <c r="AI62" s="103">
        <v>8</v>
      </c>
      <c r="AJ62" s="103">
        <v>87</v>
      </c>
      <c r="AK62" s="103">
        <v>34</v>
      </c>
      <c r="AL62" s="103">
        <v>31</v>
      </c>
      <c r="AM62" s="103">
        <v>26</v>
      </c>
      <c r="AN62" s="103">
        <v>58</v>
      </c>
      <c r="AO62" s="103">
        <v>85</v>
      </c>
      <c r="AP62" s="103">
        <v>24</v>
      </c>
      <c r="AQ62" s="103">
        <v>89</v>
      </c>
      <c r="AR62" s="103">
        <v>40</v>
      </c>
      <c r="AS62" s="103">
        <v>96</v>
      </c>
      <c r="AT62" s="103">
        <v>27</v>
      </c>
      <c r="AU62" s="103">
        <v>71</v>
      </c>
      <c r="AV62" s="103">
        <v>23</v>
      </c>
      <c r="AW62" s="103">
        <v>82</v>
      </c>
      <c r="AX62" s="103">
        <v>15</v>
      </c>
      <c r="AY62" s="103">
        <v>99</v>
      </c>
      <c r="AZ62" s="103">
        <v>19</v>
      </c>
      <c r="BA62" s="103">
        <v>69</v>
      </c>
      <c r="BB62" s="103">
        <v>36</v>
      </c>
      <c r="BC62" s="103">
        <v>90</v>
      </c>
      <c r="BD62" s="103">
        <v>41</v>
      </c>
      <c r="BE62" s="103">
        <v>80</v>
      </c>
      <c r="BF62" s="103">
        <v>17</v>
      </c>
      <c r="BG62" s="103">
        <v>43</v>
      </c>
      <c r="BH62" s="103">
        <v>74</v>
      </c>
      <c r="BI62" s="103">
        <v>78</v>
      </c>
      <c r="BJ62" s="103">
        <v>64</v>
      </c>
      <c r="BK62" s="103">
        <v>7</v>
      </c>
      <c r="BL62" s="103">
        <v>62</v>
      </c>
      <c r="BM62" s="103">
        <v>77</v>
      </c>
      <c r="BN62" s="103">
        <v>14</v>
      </c>
      <c r="BO62" s="103">
        <v>46</v>
      </c>
      <c r="BP62" s="103">
        <v>9</v>
      </c>
      <c r="BQ62" s="103">
        <v>100</v>
      </c>
      <c r="BR62" s="103">
        <v>6</v>
      </c>
      <c r="BS62" s="103">
        <v>5</v>
      </c>
      <c r="BT62" s="103">
        <v>54</v>
      </c>
      <c r="BU62" s="103">
        <v>38</v>
      </c>
      <c r="BV62" s="103">
        <v>33</v>
      </c>
      <c r="BW62" s="103">
        <v>73</v>
      </c>
      <c r="BX62" s="103">
        <v>25</v>
      </c>
      <c r="BY62" s="103">
        <v>56</v>
      </c>
      <c r="BZ62" s="103">
        <v>49</v>
      </c>
      <c r="CA62" s="103">
        <v>47</v>
      </c>
      <c r="CB62" s="103">
        <v>67</v>
      </c>
      <c r="CC62" s="103">
        <v>98</v>
      </c>
      <c r="CD62" s="103">
        <v>76</v>
      </c>
      <c r="CE62" s="103">
        <v>29</v>
      </c>
      <c r="CF62" s="103">
        <v>83</v>
      </c>
      <c r="CG62" s="103">
        <v>84</v>
      </c>
      <c r="CH62" s="103">
        <v>95</v>
      </c>
      <c r="CI62" s="103">
        <v>35</v>
      </c>
      <c r="CJ62" s="103">
        <v>70</v>
      </c>
      <c r="CK62" s="103">
        <v>72</v>
      </c>
      <c r="CL62" s="103">
        <v>93</v>
      </c>
      <c r="CM62" s="103">
        <v>16</v>
      </c>
      <c r="CN62" s="103">
        <v>75</v>
      </c>
      <c r="CO62" s="103">
        <v>4</v>
      </c>
      <c r="CP62" s="103">
        <v>61</v>
      </c>
      <c r="CQ62" s="103">
        <v>2</v>
      </c>
      <c r="CR62" s="103">
        <v>91</v>
      </c>
      <c r="CS62" s="103">
        <v>94</v>
      </c>
      <c r="CT62" s="103">
        <v>12</v>
      </c>
      <c r="CU62" s="103">
        <v>50</v>
      </c>
      <c r="CV62" s="103">
        <v>42</v>
      </c>
      <c r="CW62" s="103">
        <v>53</v>
      </c>
      <c r="CX62" s="103">
        <v>59</v>
      </c>
      <c r="CY62" s="132">
        <v>63</v>
      </c>
    </row>
    <row r="63" spans="1:103">
      <c r="A63" s="96" t="s">
        <v>397</v>
      </c>
      <c r="B63" s="99">
        <v>2020</v>
      </c>
      <c r="C63" s="115">
        <v>0.17931730839948853</v>
      </c>
      <c r="D63" s="102">
        <v>0.18303765781454071</v>
      </c>
      <c r="E63" s="102">
        <v>0.16762117614191926</v>
      </c>
      <c r="F63" s="102">
        <v>0.30727173318753415</v>
      </c>
      <c r="G63" s="102">
        <v>0.29260518487037823</v>
      </c>
      <c r="H63" s="102">
        <v>0.22443119063397393</v>
      </c>
      <c r="I63" s="102">
        <v>0.23813387423935092</v>
      </c>
      <c r="J63" s="102">
        <v>0.29015025041736225</v>
      </c>
      <c r="K63" s="102">
        <v>0.31525207402680283</v>
      </c>
      <c r="L63" s="102">
        <v>0.35502230426088294</v>
      </c>
      <c r="M63" s="102">
        <v>0.1961740793878527</v>
      </c>
      <c r="N63" s="102">
        <v>0.17442414270869414</v>
      </c>
      <c r="O63" s="102">
        <v>0.30146590184831101</v>
      </c>
      <c r="P63" s="102">
        <v>0.10511877983211719</v>
      </c>
      <c r="Q63" s="102">
        <v>0.19134166351129622</v>
      </c>
      <c r="R63" s="102">
        <v>8.5548172757475088E-2</v>
      </c>
      <c r="S63" s="102">
        <v>0.16044090630740968</v>
      </c>
      <c r="T63" s="102">
        <v>0.23961424332344214</v>
      </c>
      <c r="U63" s="102">
        <v>0.17223265641507218</v>
      </c>
      <c r="V63" s="102">
        <v>0.13325975996689199</v>
      </c>
      <c r="W63" s="102">
        <v>0.2486910994764398</v>
      </c>
      <c r="X63" s="102">
        <v>0.28938290532771177</v>
      </c>
      <c r="Y63" s="102">
        <v>0.24092409240924093</v>
      </c>
      <c r="Z63" s="102">
        <v>0.2167056621431914</v>
      </c>
      <c r="AA63" s="102">
        <v>0.26626090116279072</v>
      </c>
      <c r="AB63" s="102">
        <v>0.18997882851093861</v>
      </c>
      <c r="AC63" s="102">
        <v>0.25320159651313695</v>
      </c>
      <c r="AD63" s="102">
        <v>0.14827918944998392</v>
      </c>
      <c r="AE63" s="102">
        <v>0.13204769615780951</v>
      </c>
      <c r="AF63" s="102">
        <v>0.1751233460417134</v>
      </c>
      <c r="AG63" s="102">
        <v>0.12970948706309579</v>
      </c>
      <c r="AH63" s="102">
        <v>0.26895134659132602</v>
      </c>
      <c r="AI63" s="102">
        <v>0.16158711903392756</v>
      </c>
      <c r="AJ63" s="102">
        <v>0.45419191462421993</v>
      </c>
      <c r="AK63" s="102">
        <v>0.18781242281318733</v>
      </c>
      <c r="AL63" s="102">
        <v>0.16387250679212775</v>
      </c>
      <c r="AM63" s="102">
        <v>0.16065447311260428</v>
      </c>
      <c r="AN63" s="102">
        <v>0.19660861594867093</v>
      </c>
      <c r="AO63" s="102">
        <v>0.23765996343692869</v>
      </c>
      <c r="AP63" s="102">
        <v>0.1540446071904128</v>
      </c>
      <c r="AQ63" s="102">
        <v>0.29718583212032995</v>
      </c>
      <c r="AR63" s="102">
        <v>0.19302136404504003</v>
      </c>
      <c r="AS63" s="102">
        <v>0.31010012637309226</v>
      </c>
      <c r="AT63" s="102">
        <v>0.19461951447245565</v>
      </c>
      <c r="AU63" s="102">
        <v>0.2083787713558706</v>
      </c>
      <c r="AV63" s="102">
        <v>0.16992160319153871</v>
      </c>
      <c r="AW63" s="102">
        <v>0.28012557353296308</v>
      </c>
      <c r="AX63" s="102">
        <v>0.21340919997257832</v>
      </c>
      <c r="AY63" s="102">
        <v>0.27952755905511811</v>
      </c>
      <c r="AZ63" s="102">
        <v>0.13629256852494259</v>
      </c>
      <c r="BA63" s="102">
        <v>0.20025546409310246</v>
      </c>
      <c r="BB63" s="102">
        <v>0.13873323144846322</v>
      </c>
      <c r="BC63" s="102">
        <v>0.2929230769230769</v>
      </c>
      <c r="BD63" s="102">
        <v>0.22423493893234528</v>
      </c>
      <c r="BE63" s="102">
        <v>0.26087316709468977</v>
      </c>
      <c r="BF63" s="102">
        <v>0.13414771447872101</v>
      </c>
      <c r="BG63" s="102">
        <v>0.18513873647907195</v>
      </c>
      <c r="BH63" s="102">
        <v>0.20049301561216104</v>
      </c>
      <c r="BI63" s="102">
        <v>0.32263978001833182</v>
      </c>
      <c r="BJ63" s="102">
        <v>0.22754353803849678</v>
      </c>
      <c r="BK63" s="102">
        <v>0.1632143364424033</v>
      </c>
      <c r="BL63" s="102">
        <v>0.20410490307867732</v>
      </c>
      <c r="BM63" s="102">
        <v>0.23784167554135605</v>
      </c>
      <c r="BN63" s="102">
        <v>0.12562029038779637</v>
      </c>
      <c r="BO63" s="102">
        <v>0.22261869362672218</v>
      </c>
      <c r="BP63" s="102">
        <v>0.14311882381296698</v>
      </c>
      <c r="BQ63" s="102">
        <v>0.31794716064378986</v>
      </c>
      <c r="BR63" s="102">
        <v>0.15863512664852417</v>
      </c>
      <c r="BS63" s="102">
        <v>8.729845225697562E-2</v>
      </c>
      <c r="BT63" s="102">
        <v>0.26796326310102647</v>
      </c>
      <c r="BU63" s="102">
        <v>0.23520503261882572</v>
      </c>
      <c r="BV63" s="102">
        <v>0.16504993892361861</v>
      </c>
      <c r="BW63" s="102">
        <v>0.26010404161664669</v>
      </c>
      <c r="BX63" s="102">
        <v>0.19488858114062696</v>
      </c>
      <c r="BY63" s="102">
        <v>0.21512908275624187</v>
      </c>
      <c r="BZ63" s="102">
        <v>0.18671679197994986</v>
      </c>
      <c r="CA63" s="102">
        <v>0.19738821496015108</v>
      </c>
      <c r="CB63" s="102">
        <v>0.34207639373691034</v>
      </c>
      <c r="CC63" s="102">
        <v>0.39192899559415106</v>
      </c>
      <c r="CD63" s="102">
        <v>0.21982637916549985</v>
      </c>
      <c r="CE63" s="102">
        <v>0.22208412376529077</v>
      </c>
      <c r="CF63" s="102">
        <v>0.25484995453167625</v>
      </c>
      <c r="CG63" s="102">
        <v>0.28173127987254382</v>
      </c>
      <c r="CH63" s="102">
        <v>0.4561603857378505</v>
      </c>
      <c r="CI63" s="102">
        <v>0.19148453452317932</v>
      </c>
      <c r="CJ63" s="102">
        <v>0.19045884923525128</v>
      </c>
      <c r="CK63" s="102">
        <v>0.20023132398965846</v>
      </c>
      <c r="CL63" s="102">
        <v>0.20855263157894738</v>
      </c>
      <c r="CM63" s="102">
        <v>0.20589368258859783</v>
      </c>
      <c r="CN63" s="102">
        <v>0.29403409090909088</v>
      </c>
      <c r="CO63" s="102">
        <v>8.3651954118606917E-2</v>
      </c>
      <c r="CP63" s="102">
        <v>0.30008757419480392</v>
      </c>
      <c r="CQ63" s="102">
        <v>8.3142695116446841E-2</v>
      </c>
      <c r="CR63" s="102">
        <v>0.33313468414779501</v>
      </c>
      <c r="CS63" s="102">
        <v>0.37793531236154188</v>
      </c>
      <c r="CT63" s="102">
        <v>0.12923299565846599</v>
      </c>
      <c r="CU63" s="102">
        <v>0.23202557598081802</v>
      </c>
      <c r="CV63" s="102">
        <v>0.20117673681828468</v>
      </c>
      <c r="CW63" s="102">
        <v>0.32777442536617479</v>
      </c>
      <c r="CX63" s="102">
        <v>0.16779324055666003</v>
      </c>
      <c r="CY63" s="130">
        <v>0.22225695529853079</v>
      </c>
    </row>
    <row r="64" spans="1:103">
      <c r="A64" s="95" t="s">
        <v>472</v>
      </c>
      <c r="B64" s="113" t="s">
        <v>481</v>
      </c>
      <c r="C64" s="120" t="s">
        <v>480</v>
      </c>
      <c r="D64" s="101">
        <v>71</v>
      </c>
      <c r="E64" s="101">
        <v>77</v>
      </c>
      <c r="F64" s="101">
        <v>13</v>
      </c>
      <c r="G64" s="101">
        <v>19</v>
      </c>
      <c r="H64" s="101">
        <v>41</v>
      </c>
      <c r="I64" s="101">
        <v>35</v>
      </c>
      <c r="J64" s="101">
        <v>20</v>
      </c>
      <c r="K64" s="101">
        <v>11</v>
      </c>
      <c r="L64" s="101">
        <v>5</v>
      </c>
      <c r="M64" s="101">
        <v>60</v>
      </c>
      <c r="N64" s="101">
        <v>73</v>
      </c>
      <c r="O64" s="101">
        <v>14</v>
      </c>
      <c r="P64" s="101">
        <v>96</v>
      </c>
      <c r="Q64" s="101">
        <v>65</v>
      </c>
      <c r="R64" s="101">
        <v>98</v>
      </c>
      <c r="S64" s="101">
        <v>83</v>
      </c>
      <c r="T64" s="101">
        <v>34</v>
      </c>
      <c r="U64" s="101">
        <v>74</v>
      </c>
      <c r="V64" s="101">
        <v>91</v>
      </c>
      <c r="W64" s="101">
        <v>32</v>
      </c>
      <c r="X64" s="101">
        <v>21</v>
      </c>
      <c r="Y64" s="101">
        <v>33</v>
      </c>
      <c r="Z64" s="101">
        <v>47</v>
      </c>
      <c r="AA64" s="101">
        <v>27</v>
      </c>
      <c r="AB64" s="101">
        <v>67</v>
      </c>
      <c r="AC64" s="101">
        <v>31</v>
      </c>
      <c r="AD64" s="101">
        <v>86</v>
      </c>
      <c r="AE64" s="101">
        <v>92</v>
      </c>
      <c r="AF64" s="101">
        <v>72</v>
      </c>
      <c r="AG64" s="101">
        <v>93</v>
      </c>
      <c r="AH64" s="101">
        <v>25</v>
      </c>
      <c r="AI64" s="101">
        <v>81</v>
      </c>
      <c r="AJ64" s="101">
        <v>2</v>
      </c>
      <c r="AK64" s="101">
        <v>68</v>
      </c>
      <c r="AL64" s="101">
        <v>79</v>
      </c>
      <c r="AM64" s="101">
        <v>82</v>
      </c>
      <c r="AN64" s="101">
        <v>59</v>
      </c>
      <c r="AO64" s="101">
        <v>37</v>
      </c>
      <c r="AP64" s="101">
        <v>85</v>
      </c>
      <c r="AQ64" s="101">
        <v>16</v>
      </c>
      <c r="AR64" s="101">
        <v>63</v>
      </c>
      <c r="AS64" s="101">
        <v>12</v>
      </c>
      <c r="AT64" s="101">
        <v>62</v>
      </c>
      <c r="AU64" s="101">
        <v>51</v>
      </c>
      <c r="AV64" s="101">
        <v>75</v>
      </c>
      <c r="AW64" s="101">
        <v>23</v>
      </c>
      <c r="AX64" s="101">
        <v>49</v>
      </c>
      <c r="AY64" s="101">
        <v>24</v>
      </c>
      <c r="AZ64" s="101">
        <v>89</v>
      </c>
      <c r="BA64" s="101">
        <v>56</v>
      </c>
      <c r="BB64" s="101">
        <v>88</v>
      </c>
      <c r="BC64" s="101">
        <v>18</v>
      </c>
      <c r="BD64" s="101">
        <v>42</v>
      </c>
      <c r="BE64" s="101">
        <v>28</v>
      </c>
      <c r="BF64" s="101">
        <v>90</v>
      </c>
      <c r="BG64" s="101">
        <v>70</v>
      </c>
      <c r="BH64" s="101">
        <v>55</v>
      </c>
      <c r="BI64" s="101">
        <v>9</v>
      </c>
      <c r="BJ64" s="101">
        <v>40</v>
      </c>
      <c r="BK64" s="101">
        <v>80</v>
      </c>
      <c r="BL64" s="101">
        <v>53</v>
      </c>
      <c r="BM64" s="101">
        <v>36</v>
      </c>
      <c r="BN64" s="101">
        <v>95</v>
      </c>
      <c r="BO64" s="101">
        <v>43</v>
      </c>
      <c r="BP64" s="101">
        <v>87</v>
      </c>
      <c r="BQ64" s="101">
        <v>10</v>
      </c>
      <c r="BR64" s="101">
        <v>84</v>
      </c>
      <c r="BS64" s="101">
        <v>97</v>
      </c>
      <c r="BT64" s="101">
        <v>26</v>
      </c>
      <c r="BU64" s="101">
        <v>38</v>
      </c>
      <c r="BV64" s="101">
        <v>78</v>
      </c>
      <c r="BW64" s="101">
        <v>29</v>
      </c>
      <c r="BX64" s="101">
        <v>61</v>
      </c>
      <c r="BY64" s="101">
        <v>48</v>
      </c>
      <c r="BZ64" s="101">
        <v>69</v>
      </c>
      <c r="CA64" s="101">
        <v>58</v>
      </c>
      <c r="CB64" s="101">
        <v>6</v>
      </c>
      <c r="CC64" s="101">
        <v>3</v>
      </c>
      <c r="CD64" s="101">
        <v>46</v>
      </c>
      <c r="CE64" s="101">
        <v>45</v>
      </c>
      <c r="CF64" s="101">
        <v>30</v>
      </c>
      <c r="CG64" s="101">
        <v>22</v>
      </c>
      <c r="CH64" s="101">
        <v>1</v>
      </c>
      <c r="CI64" s="101">
        <v>64</v>
      </c>
      <c r="CJ64" s="101">
        <v>66</v>
      </c>
      <c r="CK64" s="101">
        <v>57</v>
      </c>
      <c r="CL64" s="101">
        <v>50</v>
      </c>
      <c r="CM64" s="101">
        <v>52</v>
      </c>
      <c r="CN64" s="101">
        <v>17</v>
      </c>
      <c r="CO64" s="101">
        <v>99</v>
      </c>
      <c r="CP64" s="101">
        <v>15</v>
      </c>
      <c r="CQ64" s="101">
        <v>100</v>
      </c>
      <c r="CR64" s="101">
        <v>7</v>
      </c>
      <c r="CS64" s="101">
        <v>4</v>
      </c>
      <c r="CT64" s="101">
        <v>94</v>
      </c>
      <c r="CU64" s="101">
        <v>39</v>
      </c>
      <c r="CV64" s="101">
        <v>54</v>
      </c>
      <c r="CW64" s="101">
        <v>8</v>
      </c>
      <c r="CX64" s="101">
        <v>76</v>
      </c>
      <c r="CY64" s="131">
        <v>44</v>
      </c>
    </row>
    <row r="65" spans="1:103">
      <c r="A65" s="95" t="s">
        <v>472</v>
      </c>
      <c r="B65" s="99">
        <v>2019</v>
      </c>
      <c r="C65" s="115">
        <v>0.1929447939692796</v>
      </c>
      <c r="D65" s="102">
        <v>0.21800805924635155</v>
      </c>
      <c r="E65" s="102">
        <v>0.16730611126335981</v>
      </c>
      <c r="F65" s="102">
        <v>0.26273022751895991</v>
      </c>
      <c r="G65" s="102">
        <v>0.31143398610233736</v>
      </c>
      <c r="H65" s="102">
        <v>0.22570937231298366</v>
      </c>
      <c r="I65" s="102">
        <v>0.24392253811289658</v>
      </c>
      <c r="J65" s="102">
        <v>0.29516428337517736</v>
      </c>
      <c r="K65" s="102">
        <v>0.32364760432766615</v>
      </c>
      <c r="L65" s="102">
        <v>0.29909689269860706</v>
      </c>
      <c r="M65" s="102">
        <v>0.20990657843518878</v>
      </c>
      <c r="N65" s="102">
        <v>0.1734914725997749</v>
      </c>
      <c r="O65" s="102">
        <v>0.30548745992834248</v>
      </c>
      <c r="P65" s="102">
        <v>0.10554730983302411</v>
      </c>
      <c r="Q65" s="102">
        <v>0.17804786367623104</v>
      </c>
      <c r="R65" s="102">
        <v>9.375E-2</v>
      </c>
      <c r="S65" s="102">
        <v>0.1701052992038353</v>
      </c>
      <c r="T65" s="102">
        <v>0.25072463768115943</v>
      </c>
      <c r="U65" s="102">
        <v>0.1861124923220919</v>
      </c>
      <c r="V65" s="102">
        <v>0.12415164187290052</v>
      </c>
      <c r="W65" s="102">
        <v>0.29278794402583425</v>
      </c>
      <c r="X65" s="102">
        <v>0.28534704370179947</v>
      </c>
      <c r="Y65" s="102">
        <v>0.25477359519912712</v>
      </c>
      <c r="Z65" s="102">
        <v>0.3047124410349264</v>
      </c>
      <c r="AA65" s="102">
        <v>0.3251801120697323</v>
      </c>
      <c r="AB65" s="102">
        <v>0.20000937031484259</v>
      </c>
      <c r="AC65" s="102">
        <v>0.25668008221639649</v>
      </c>
      <c r="AD65" s="102">
        <v>0.13675783855903936</v>
      </c>
      <c r="AE65" s="102">
        <v>0.1382365972529907</v>
      </c>
      <c r="AF65" s="102">
        <v>0.22630098452883263</v>
      </c>
      <c r="AG65" s="102">
        <v>0.15086646279306828</v>
      </c>
      <c r="AH65" s="102">
        <v>0.2888012848591035</v>
      </c>
      <c r="AI65" s="102">
        <v>0.20575365422213945</v>
      </c>
      <c r="AJ65" s="102">
        <v>0.3326846528084918</v>
      </c>
      <c r="AK65" s="102">
        <v>0.22548571830095213</v>
      </c>
      <c r="AL65" s="102">
        <v>0.16963865150393648</v>
      </c>
      <c r="AM65" s="102">
        <v>0.16476056510305181</v>
      </c>
      <c r="AN65" s="102">
        <v>0.21068769163381515</v>
      </c>
      <c r="AO65" s="102">
        <v>0.23209876543209876</v>
      </c>
      <c r="AP65" s="102">
        <v>0.22457416900942617</v>
      </c>
      <c r="AQ65" s="102">
        <v>0.30406227195329605</v>
      </c>
      <c r="AR65" s="102">
        <v>0.23142732356492624</v>
      </c>
      <c r="AS65" s="102">
        <v>0.37490421455938699</v>
      </c>
      <c r="AT65" s="102">
        <v>0.20556104363995584</v>
      </c>
      <c r="AU65" s="102">
        <v>0.16705670567056705</v>
      </c>
      <c r="AV65" s="102">
        <v>0.18141284659328411</v>
      </c>
      <c r="AW65" s="102">
        <v>0.28315911730545879</v>
      </c>
      <c r="AX65" s="102">
        <v>0.22235905856595511</v>
      </c>
      <c r="AY65" s="102">
        <v>0.28136419001218027</v>
      </c>
      <c r="AZ65" s="102">
        <v>0.11535513856955673</v>
      </c>
      <c r="BA65" s="102">
        <v>0.24823196605374823</v>
      </c>
      <c r="BB65" s="102">
        <v>0.1812245998574703</v>
      </c>
      <c r="BC65" s="102">
        <v>0.31796407185628744</v>
      </c>
      <c r="BD65" s="102">
        <v>0.21070583321731867</v>
      </c>
      <c r="BE65" s="102">
        <v>0.37052217394868431</v>
      </c>
      <c r="BF65" s="102">
        <v>0.13019218846869188</v>
      </c>
      <c r="BG65" s="102">
        <v>0.22944461681663048</v>
      </c>
      <c r="BH65" s="102">
        <v>0.19668626402993053</v>
      </c>
      <c r="BI65" s="102">
        <v>0.33461018476791349</v>
      </c>
      <c r="BJ65" s="102">
        <v>0.19760143465590674</v>
      </c>
      <c r="BK65" s="102">
        <v>0.13822854195133669</v>
      </c>
      <c r="BL65" s="102">
        <v>0.22106824925816024</v>
      </c>
      <c r="BM65" s="102">
        <v>0.24245595674167103</v>
      </c>
      <c r="BN65" s="102">
        <v>0.17050756397568217</v>
      </c>
      <c r="BO65" s="102">
        <v>0.22079849601741453</v>
      </c>
      <c r="BP65" s="102">
        <v>0.162489856317724</v>
      </c>
      <c r="BQ65" s="102">
        <v>0.37170554377461373</v>
      </c>
      <c r="BR65" s="102">
        <v>0.17928035793055644</v>
      </c>
      <c r="BS65" s="102">
        <v>0.13316502506844932</v>
      </c>
      <c r="BT65" s="102">
        <v>0.28387787895018746</v>
      </c>
      <c r="BU65" s="102">
        <v>0.24076447966437478</v>
      </c>
      <c r="BV65" s="102">
        <v>0.170682000145571</v>
      </c>
      <c r="BW65" s="102">
        <v>0.26311508743391621</v>
      </c>
      <c r="BX65" s="102">
        <v>0.26778347293411675</v>
      </c>
      <c r="BY65" s="102">
        <v>0.24056478581665694</v>
      </c>
      <c r="BZ65" s="102">
        <v>0.2071563088512241</v>
      </c>
      <c r="CA65" s="102">
        <v>0.1894860854613768</v>
      </c>
      <c r="CB65" s="102">
        <v>0.42747864096960064</v>
      </c>
      <c r="CC65" s="102">
        <v>0.48104919280662245</v>
      </c>
      <c r="CD65" s="102">
        <v>0.25500585643371076</v>
      </c>
      <c r="CE65" s="102">
        <v>0.19836086984914778</v>
      </c>
      <c r="CF65" s="102">
        <v>0.28135338345864663</v>
      </c>
      <c r="CG65" s="102">
        <v>0.26074914270640992</v>
      </c>
      <c r="CH65" s="102">
        <v>0.46314184036603967</v>
      </c>
      <c r="CI65" s="102">
        <v>0.16651508261330908</v>
      </c>
      <c r="CJ65" s="102">
        <v>0.17042304447390624</v>
      </c>
      <c r="CK65" s="102">
        <v>0.22590279663317947</v>
      </c>
      <c r="CL65" s="102">
        <v>0.27410332346166499</v>
      </c>
      <c r="CM65" s="102">
        <v>0.20335066435586366</v>
      </c>
      <c r="CN65" s="102">
        <v>0.34916201117318435</v>
      </c>
      <c r="CO65" s="102">
        <v>8.7546081102740828E-2</v>
      </c>
      <c r="CP65" s="102">
        <v>0.31037181996086105</v>
      </c>
      <c r="CQ65" s="102">
        <v>9.4204967170996287E-2</v>
      </c>
      <c r="CR65" s="102">
        <v>0.32707852193995379</v>
      </c>
      <c r="CS65" s="102">
        <v>0.36375661375661378</v>
      </c>
      <c r="CT65" s="102">
        <v>0.14273540690242864</v>
      </c>
      <c r="CU65" s="102">
        <v>0.30198088860989047</v>
      </c>
      <c r="CV65" s="102">
        <v>0.21065952061932411</v>
      </c>
      <c r="CW65" s="102">
        <v>0.32177592175394254</v>
      </c>
      <c r="CX65" s="102">
        <v>0.23766640563821456</v>
      </c>
      <c r="CY65" s="130">
        <v>0.21974620860414731</v>
      </c>
    </row>
    <row r="66" spans="1:103" s="103" customFormat="1">
      <c r="A66" s="111" t="s">
        <v>472</v>
      </c>
      <c r="B66" s="137" t="s">
        <v>481</v>
      </c>
      <c r="C66" s="121" t="s">
        <v>480</v>
      </c>
      <c r="D66" s="103">
        <v>58</v>
      </c>
      <c r="E66" s="103">
        <v>83</v>
      </c>
      <c r="F66" s="103">
        <v>34</v>
      </c>
      <c r="G66" s="103">
        <v>16</v>
      </c>
      <c r="H66" s="103">
        <v>51</v>
      </c>
      <c r="I66" s="103">
        <v>41</v>
      </c>
      <c r="J66" s="103">
        <v>23</v>
      </c>
      <c r="K66" s="103">
        <v>13</v>
      </c>
      <c r="L66" s="103">
        <v>22</v>
      </c>
      <c r="M66" s="103">
        <v>62</v>
      </c>
      <c r="N66" s="103">
        <v>77</v>
      </c>
      <c r="O66" s="103">
        <v>18</v>
      </c>
      <c r="P66" s="103">
        <v>97</v>
      </c>
      <c r="Q66" s="103">
        <v>76</v>
      </c>
      <c r="R66" s="103">
        <v>99</v>
      </c>
      <c r="S66" s="103">
        <v>81</v>
      </c>
      <c r="T66" s="103">
        <v>39</v>
      </c>
      <c r="U66" s="103">
        <v>72</v>
      </c>
      <c r="V66" s="103">
        <v>95</v>
      </c>
      <c r="W66" s="103">
        <v>24</v>
      </c>
      <c r="X66" s="103">
        <v>26</v>
      </c>
      <c r="Y66" s="103">
        <v>38</v>
      </c>
      <c r="Z66" s="103">
        <v>19</v>
      </c>
      <c r="AA66" s="103">
        <v>12</v>
      </c>
      <c r="AB66" s="103">
        <v>67</v>
      </c>
      <c r="AC66" s="103">
        <v>36</v>
      </c>
      <c r="AD66" s="103">
        <v>92</v>
      </c>
      <c r="AE66" s="103">
        <v>90</v>
      </c>
      <c r="AF66" s="103">
        <v>49</v>
      </c>
      <c r="AG66" s="103">
        <v>88</v>
      </c>
      <c r="AH66" s="103">
        <v>25</v>
      </c>
      <c r="AI66" s="103">
        <v>64</v>
      </c>
      <c r="AJ66" s="103">
        <v>10</v>
      </c>
      <c r="AK66" s="103">
        <v>52</v>
      </c>
      <c r="AL66" s="103">
        <v>82</v>
      </c>
      <c r="AM66" s="103">
        <v>86</v>
      </c>
      <c r="AN66" s="103">
        <v>60</v>
      </c>
      <c r="AO66" s="103">
        <v>46</v>
      </c>
      <c r="AP66" s="103">
        <v>53</v>
      </c>
      <c r="AQ66" s="103">
        <v>20</v>
      </c>
      <c r="AR66" s="103">
        <v>47</v>
      </c>
      <c r="AS66" s="103">
        <v>4</v>
      </c>
      <c r="AT66" s="103">
        <v>65</v>
      </c>
      <c r="AU66" s="103">
        <v>84</v>
      </c>
      <c r="AV66" s="103">
        <v>73</v>
      </c>
      <c r="AW66" s="103">
        <v>28</v>
      </c>
      <c r="AX66" s="103">
        <v>54</v>
      </c>
      <c r="AY66" s="103">
        <v>29</v>
      </c>
      <c r="AZ66" s="103">
        <v>96</v>
      </c>
      <c r="BA66" s="103">
        <v>40</v>
      </c>
      <c r="BB66" s="103">
        <v>74</v>
      </c>
      <c r="BC66" s="103">
        <v>15</v>
      </c>
      <c r="BD66" s="103">
        <v>59</v>
      </c>
      <c r="BE66" s="103">
        <v>6</v>
      </c>
      <c r="BF66" s="103">
        <v>94</v>
      </c>
      <c r="BG66" s="103">
        <v>48</v>
      </c>
      <c r="BH66" s="103">
        <v>70</v>
      </c>
      <c r="BI66" s="103">
        <v>9</v>
      </c>
      <c r="BJ66" s="103">
        <v>69</v>
      </c>
      <c r="BK66" s="103">
        <v>91</v>
      </c>
      <c r="BL66" s="103">
        <v>55</v>
      </c>
      <c r="BM66" s="103">
        <v>42</v>
      </c>
      <c r="BN66" s="103">
        <v>79</v>
      </c>
      <c r="BO66" s="103">
        <v>56</v>
      </c>
      <c r="BP66" s="103">
        <v>87</v>
      </c>
      <c r="BQ66" s="103">
        <v>5</v>
      </c>
      <c r="BR66" s="103">
        <v>75</v>
      </c>
      <c r="BS66" s="103">
        <v>93</v>
      </c>
      <c r="BT66" s="103">
        <v>27</v>
      </c>
      <c r="BU66" s="103">
        <v>43</v>
      </c>
      <c r="BV66" s="103">
        <v>78</v>
      </c>
      <c r="BW66" s="103">
        <v>33</v>
      </c>
      <c r="BX66" s="103">
        <v>32</v>
      </c>
      <c r="BY66" s="103">
        <v>44</v>
      </c>
      <c r="BZ66" s="103">
        <v>63</v>
      </c>
      <c r="CA66" s="103">
        <v>71</v>
      </c>
      <c r="CB66" s="103">
        <v>3</v>
      </c>
      <c r="CC66" s="103">
        <v>1</v>
      </c>
      <c r="CD66" s="103">
        <v>37</v>
      </c>
      <c r="CE66" s="103">
        <v>68</v>
      </c>
      <c r="CF66" s="103">
        <v>30</v>
      </c>
      <c r="CG66" s="103">
        <v>35</v>
      </c>
      <c r="CH66" s="103">
        <v>2</v>
      </c>
      <c r="CI66" s="103">
        <v>85</v>
      </c>
      <c r="CJ66" s="103">
        <v>80</v>
      </c>
      <c r="CK66" s="103">
        <v>50</v>
      </c>
      <c r="CL66" s="103">
        <v>31</v>
      </c>
      <c r="CM66" s="103">
        <v>66</v>
      </c>
      <c r="CN66" s="103">
        <v>8</v>
      </c>
      <c r="CO66" s="103">
        <v>100</v>
      </c>
      <c r="CP66" s="103">
        <v>17</v>
      </c>
      <c r="CQ66" s="103">
        <v>98</v>
      </c>
      <c r="CR66" s="103">
        <v>11</v>
      </c>
      <c r="CS66" s="103">
        <v>7</v>
      </c>
      <c r="CT66" s="103">
        <v>89</v>
      </c>
      <c r="CU66" s="103">
        <v>21</v>
      </c>
      <c r="CV66" s="103">
        <v>61</v>
      </c>
      <c r="CW66" s="103">
        <v>14</v>
      </c>
      <c r="CX66" s="103">
        <v>45</v>
      </c>
      <c r="CY66" s="132">
        <v>57</v>
      </c>
    </row>
    <row r="67" spans="1:103">
      <c r="A67" s="96" t="s">
        <v>100</v>
      </c>
      <c r="B67" s="99">
        <v>2020</v>
      </c>
      <c r="C67" s="119">
        <v>50305</v>
      </c>
      <c r="D67" s="107">
        <v>43973</v>
      </c>
      <c r="E67" s="107">
        <v>40176</v>
      </c>
      <c r="F67" s="107">
        <v>40599</v>
      </c>
      <c r="G67" s="107">
        <v>38785</v>
      </c>
      <c r="H67" s="107">
        <v>39612</v>
      </c>
      <c r="I67" s="107">
        <v>39437</v>
      </c>
      <c r="J67" s="107">
        <v>46363</v>
      </c>
      <c r="K67" s="107">
        <v>40351</v>
      </c>
      <c r="L67" s="107">
        <v>39264</v>
      </c>
      <c r="M67" s="107">
        <v>46829</v>
      </c>
      <c r="N67" s="107">
        <v>53309</v>
      </c>
      <c r="O67" s="107">
        <v>38946</v>
      </c>
      <c r="P67" s="107">
        <v>49679</v>
      </c>
      <c r="Q67" s="107">
        <v>38894</v>
      </c>
      <c r="R67" s="107">
        <v>48642</v>
      </c>
      <c r="S67" s="107">
        <v>53276</v>
      </c>
      <c r="T67" s="107">
        <v>39265</v>
      </c>
      <c r="U67" s="107">
        <v>49193</v>
      </c>
      <c r="V67" s="107">
        <v>66766</v>
      </c>
      <c r="W67" s="107">
        <v>36620</v>
      </c>
      <c r="X67" s="107">
        <v>45388</v>
      </c>
      <c r="Y67" s="107">
        <v>37625</v>
      </c>
      <c r="Z67" s="107">
        <v>41616</v>
      </c>
      <c r="AA67" s="107">
        <v>37112</v>
      </c>
      <c r="AB67" s="107">
        <v>48832</v>
      </c>
      <c r="AC67" s="107">
        <v>42992</v>
      </c>
      <c r="AD67" s="107">
        <v>49152</v>
      </c>
      <c r="AE67" s="107">
        <v>59240</v>
      </c>
      <c r="AF67" s="107">
        <v>43348</v>
      </c>
      <c r="AG67" s="107">
        <v>52153</v>
      </c>
      <c r="AH67" s="107">
        <v>37872</v>
      </c>
      <c r="AI67" s="107">
        <v>54056</v>
      </c>
      <c r="AJ67" s="107">
        <v>39394</v>
      </c>
      <c r="AK67" s="107">
        <v>51323</v>
      </c>
      <c r="AL67" s="107">
        <v>39490</v>
      </c>
      <c r="AM67" s="107">
        <v>44103</v>
      </c>
      <c r="AN67" s="107">
        <v>41571</v>
      </c>
      <c r="AO67" s="107">
        <v>37943</v>
      </c>
      <c r="AP67" s="107">
        <v>42807</v>
      </c>
      <c r="AQ67" s="107">
        <v>34811</v>
      </c>
      <c r="AR67" s="107">
        <v>49856</v>
      </c>
      <c r="AS67" s="107">
        <v>39680</v>
      </c>
      <c r="AT67" s="107">
        <v>38280</v>
      </c>
      <c r="AU67" s="107">
        <v>43754</v>
      </c>
      <c r="AV67" s="107">
        <v>47385</v>
      </c>
      <c r="AW67" s="107">
        <v>36216</v>
      </c>
      <c r="AX67" s="107">
        <v>35411</v>
      </c>
      <c r="AY67" s="107">
        <v>42832</v>
      </c>
      <c r="AZ67" s="107">
        <v>56201</v>
      </c>
      <c r="BA67" s="107">
        <v>38341</v>
      </c>
      <c r="BB67" s="107">
        <v>44087</v>
      </c>
      <c r="BC67" s="107">
        <v>43254</v>
      </c>
      <c r="BD67" s="107">
        <v>44870</v>
      </c>
      <c r="BE67" s="107">
        <v>44361</v>
      </c>
      <c r="BF67" s="107">
        <v>50216</v>
      </c>
      <c r="BG67" s="107">
        <v>44564</v>
      </c>
      <c r="BH67" s="107">
        <v>38148</v>
      </c>
      <c r="BI67" s="107">
        <v>38301</v>
      </c>
      <c r="BJ67" s="107">
        <v>37858</v>
      </c>
      <c r="BK67" s="107">
        <v>65244</v>
      </c>
      <c r="BL67" s="107">
        <v>39476</v>
      </c>
      <c r="BM67" s="107">
        <v>39353</v>
      </c>
      <c r="BN67" s="107">
        <v>54514</v>
      </c>
      <c r="BO67" s="107">
        <v>45890</v>
      </c>
      <c r="BP67" s="107">
        <v>50780</v>
      </c>
      <c r="BQ67" s="107">
        <v>38402</v>
      </c>
      <c r="BR67" s="107">
        <v>43122</v>
      </c>
      <c r="BS67" s="107">
        <v>67089</v>
      </c>
      <c r="BT67" s="107">
        <v>45994</v>
      </c>
      <c r="BU67" s="107">
        <v>42529</v>
      </c>
      <c r="BV67" s="107">
        <v>41292</v>
      </c>
      <c r="BW67" s="107">
        <v>44402</v>
      </c>
      <c r="BX67" s="107">
        <v>41581</v>
      </c>
      <c r="BY67" s="107">
        <v>45169</v>
      </c>
      <c r="BZ67" s="107">
        <v>48125</v>
      </c>
      <c r="CA67" s="107">
        <v>41231</v>
      </c>
      <c r="CB67" s="107">
        <v>38554</v>
      </c>
      <c r="CC67" s="107">
        <v>33062</v>
      </c>
      <c r="CD67" s="107">
        <v>40672</v>
      </c>
      <c r="CE67" s="107">
        <v>43724</v>
      </c>
      <c r="CF67" s="107">
        <v>36714</v>
      </c>
      <c r="CG67" s="107">
        <v>38165</v>
      </c>
      <c r="CH67" s="107">
        <v>36247</v>
      </c>
      <c r="CI67" s="107">
        <v>42613</v>
      </c>
      <c r="CJ67" s="107">
        <v>41186</v>
      </c>
      <c r="CK67" s="107">
        <v>42133</v>
      </c>
      <c r="CL67" s="107">
        <v>44213</v>
      </c>
      <c r="CM67" s="107">
        <v>44747</v>
      </c>
      <c r="CN67" s="107">
        <v>37638</v>
      </c>
      <c r="CO67" s="107">
        <v>56820</v>
      </c>
      <c r="CP67" s="107">
        <v>37774</v>
      </c>
      <c r="CQ67" s="107">
        <v>65450</v>
      </c>
      <c r="CR67" s="107">
        <v>33779</v>
      </c>
      <c r="CS67" s="107">
        <v>39912</v>
      </c>
      <c r="CT67" s="107">
        <v>40157</v>
      </c>
      <c r="CU67" s="107">
        <v>42882</v>
      </c>
      <c r="CV67" s="107">
        <v>39518</v>
      </c>
      <c r="CW67" s="107">
        <v>43111</v>
      </c>
      <c r="CX67" s="107">
        <v>41250</v>
      </c>
      <c r="CY67" s="135">
        <v>40422</v>
      </c>
    </row>
    <row r="68" spans="1:103">
      <c r="A68" s="95" t="s">
        <v>472</v>
      </c>
      <c r="B68" s="113" t="s">
        <v>481</v>
      </c>
      <c r="C68" s="120" t="s">
        <v>480</v>
      </c>
      <c r="D68" s="101">
        <v>38</v>
      </c>
      <c r="E68" s="101">
        <v>63</v>
      </c>
      <c r="F68" s="101">
        <v>60</v>
      </c>
      <c r="G68" s="101">
        <v>78</v>
      </c>
      <c r="H68" s="101">
        <v>67</v>
      </c>
      <c r="I68" s="101">
        <v>71</v>
      </c>
      <c r="J68" s="101">
        <v>25</v>
      </c>
      <c r="K68" s="101">
        <v>62</v>
      </c>
      <c r="L68" s="101">
        <v>75</v>
      </c>
      <c r="M68" s="101">
        <v>24</v>
      </c>
      <c r="N68" s="101">
        <v>10</v>
      </c>
      <c r="O68" s="101">
        <v>76</v>
      </c>
      <c r="P68" s="101">
        <v>17</v>
      </c>
      <c r="Q68" s="101">
        <v>77</v>
      </c>
      <c r="R68" s="101">
        <v>21</v>
      </c>
      <c r="S68" s="101">
        <v>11</v>
      </c>
      <c r="T68" s="101">
        <v>74</v>
      </c>
      <c r="U68" s="101">
        <v>18</v>
      </c>
      <c r="V68" s="101">
        <v>2</v>
      </c>
      <c r="W68" s="101">
        <v>94</v>
      </c>
      <c r="X68" s="101">
        <v>28</v>
      </c>
      <c r="Y68" s="101">
        <v>91</v>
      </c>
      <c r="Z68" s="101">
        <v>52</v>
      </c>
      <c r="AA68" s="101">
        <v>92</v>
      </c>
      <c r="AB68" s="101">
        <v>20</v>
      </c>
      <c r="AC68" s="101">
        <v>45</v>
      </c>
      <c r="AD68" s="101">
        <v>19</v>
      </c>
      <c r="AE68" s="101">
        <v>5</v>
      </c>
      <c r="AF68" s="101">
        <v>41</v>
      </c>
      <c r="AG68" s="101">
        <v>12</v>
      </c>
      <c r="AH68" s="101">
        <v>87</v>
      </c>
      <c r="AI68" s="101">
        <v>9</v>
      </c>
      <c r="AJ68" s="101">
        <v>72</v>
      </c>
      <c r="AK68" s="101">
        <v>13</v>
      </c>
      <c r="AL68" s="101">
        <v>69</v>
      </c>
      <c r="AM68" s="101">
        <v>36</v>
      </c>
      <c r="AN68" s="101">
        <v>54</v>
      </c>
      <c r="AO68" s="101">
        <v>86</v>
      </c>
      <c r="AP68" s="101">
        <v>48</v>
      </c>
      <c r="AQ68" s="101">
        <v>98</v>
      </c>
      <c r="AR68" s="101">
        <v>16</v>
      </c>
      <c r="AS68" s="101">
        <v>66</v>
      </c>
      <c r="AT68" s="101">
        <v>83</v>
      </c>
      <c r="AU68" s="101">
        <v>39</v>
      </c>
      <c r="AV68" s="101">
        <v>23</v>
      </c>
      <c r="AW68" s="101">
        <v>96</v>
      </c>
      <c r="AX68" s="101">
        <v>97</v>
      </c>
      <c r="AY68" s="101">
        <v>47</v>
      </c>
      <c r="AZ68" s="101">
        <v>7</v>
      </c>
      <c r="BA68" s="101">
        <v>81</v>
      </c>
      <c r="BB68" s="101">
        <v>37</v>
      </c>
      <c r="BC68" s="101">
        <v>42</v>
      </c>
      <c r="BD68" s="101">
        <v>30</v>
      </c>
      <c r="BE68" s="101">
        <v>34</v>
      </c>
      <c r="BF68" s="101">
        <v>15</v>
      </c>
      <c r="BG68" s="101">
        <v>32</v>
      </c>
      <c r="BH68" s="101">
        <v>85</v>
      </c>
      <c r="BI68" s="101">
        <v>82</v>
      </c>
      <c r="BJ68" s="101">
        <v>88</v>
      </c>
      <c r="BK68" s="101">
        <v>4</v>
      </c>
      <c r="BL68" s="101">
        <v>70</v>
      </c>
      <c r="BM68" s="101">
        <v>73</v>
      </c>
      <c r="BN68" s="101">
        <v>8</v>
      </c>
      <c r="BO68" s="101">
        <v>27</v>
      </c>
      <c r="BP68" s="101">
        <v>14</v>
      </c>
      <c r="BQ68" s="101">
        <v>80</v>
      </c>
      <c r="BR68" s="101">
        <v>43</v>
      </c>
      <c r="BS68" s="101">
        <v>1</v>
      </c>
      <c r="BT68" s="101">
        <v>26</v>
      </c>
      <c r="BU68" s="101">
        <v>50</v>
      </c>
      <c r="BV68" s="101">
        <v>55</v>
      </c>
      <c r="BW68" s="101">
        <v>33</v>
      </c>
      <c r="BX68" s="101">
        <v>53</v>
      </c>
      <c r="BY68" s="101">
        <v>29</v>
      </c>
      <c r="BZ68" s="101">
        <v>22</v>
      </c>
      <c r="CA68" s="101">
        <v>57</v>
      </c>
      <c r="CB68" s="101">
        <v>79</v>
      </c>
      <c r="CC68" s="101">
        <v>100</v>
      </c>
      <c r="CD68" s="101">
        <v>59</v>
      </c>
      <c r="CE68" s="101">
        <v>40</v>
      </c>
      <c r="CF68" s="101">
        <v>93</v>
      </c>
      <c r="CG68" s="101">
        <v>84</v>
      </c>
      <c r="CH68" s="101">
        <v>95</v>
      </c>
      <c r="CI68" s="101">
        <v>49</v>
      </c>
      <c r="CJ68" s="101">
        <v>58</v>
      </c>
      <c r="CK68" s="101">
        <v>51</v>
      </c>
      <c r="CL68" s="101">
        <v>35</v>
      </c>
      <c r="CM68" s="101">
        <v>31</v>
      </c>
      <c r="CN68" s="101">
        <v>90</v>
      </c>
      <c r="CO68" s="101">
        <v>6</v>
      </c>
      <c r="CP68" s="101">
        <v>89</v>
      </c>
      <c r="CQ68" s="101">
        <v>3</v>
      </c>
      <c r="CR68" s="101">
        <v>99</v>
      </c>
      <c r="CS68" s="101">
        <v>65</v>
      </c>
      <c r="CT68" s="101">
        <v>64</v>
      </c>
      <c r="CU68" s="101">
        <v>46</v>
      </c>
      <c r="CV68" s="101">
        <v>68</v>
      </c>
      <c r="CW68" s="101">
        <v>44</v>
      </c>
      <c r="CX68" s="101">
        <v>56</v>
      </c>
      <c r="CY68" s="131">
        <v>61</v>
      </c>
    </row>
    <row r="69" spans="1:103">
      <c r="A69" s="95" t="s">
        <v>472</v>
      </c>
      <c r="B69" s="99">
        <v>2019</v>
      </c>
      <c r="C69" s="119">
        <v>47660</v>
      </c>
      <c r="D69" s="107">
        <v>41256</v>
      </c>
      <c r="E69" s="107">
        <v>37758</v>
      </c>
      <c r="F69" s="107">
        <v>37987</v>
      </c>
      <c r="G69" s="107">
        <v>37741</v>
      </c>
      <c r="H69" s="107">
        <v>36643</v>
      </c>
      <c r="I69" s="107">
        <v>36896</v>
      </c>
      <c r="J69" s="107">
        <v>43878</v>
      </c>
      <c r="K69" s="107">
        <v>37557</v>
      </c>
      <c r="L69" s="107">
        <v>35601</v>
      </c>
      <c r="M69" s="107">
        <v>45128</v>
      </c>
      <c r="N69" s="107">
        <v>50804</v>
      </c>
      <c r="O69" s="107">
        <v>36022</v>
      </c>
      <c r="P69" s="107">
        <v>46826</v>
      </c>
      <c r="Q69" s="107">
        <v>36141</v>
      </c>
      <c r="R69" s="107">
        <v>45839</v>
      </c>
      <c r="S69" s="107">
        <v>50531</v>
      </c>
      <c r="T69" s="107">
        <v>36032</v>
      </c>
      <c r="U69" s="107">
        <v>46184</v>
      </c>
      <c r="V69" s="107">
        <v>64978</v>
      </c>
      <c r="W69" s="107">
        <v>34072</v>
      </c>
      <c r="X69" s="107">
        <v>42376</v>
      </c>
      <c r="Y69" s="107">
        <v>34901</v>
      </c>
      <c r="Z69" s="107">
        <v>38859</v>
      </c>
      <c r="AA69" s="107">
        <v>33376</v>
      </c>
      <c r="AB69" s="107">
        <v>45308</v>
      </c>
      <c r="AC69" s="107">
        <v>39799</v>
      </c>
      <c r="AD69" s="107">
        <v>46911</v>
      </c>
      <c r="AE69" s="107">
        <v>56573</v>
      </c>
      <c r="AF69" s="107">
        <v>40647</v>
      </c>
      <c r="AG69" s="107">
        <v>49964</v>
      </c>
      <c r="AH69" s="107">
        <v>35354</v>
      </c>
      <c r="AI69" s="107">
        <v>51380</v>
      </c>
      <c r="AJ69" s="107">
        <v>36237</v>
      </c>
      <c r="AK69" s="107">
        <v>48756</v>
      </c>
      <c r="AL69" s="107">
        <v>36826</v>
      </c>
      <c r="AM69" s="107">
        <v>41330</v>
      </c>
      <c r="AN69" s="107">
        <v>38915</v>
      </c>
      <c r="AO69" s="107">
        <v>35055</v>
      </c>
      <c r="AP69" s="107">
        <v>40359</v>
      </c>
      <c r="AQ69" s="107">
        <v>32088</v>
      </c>
      <c r="AR69" s="107">
        <v>47013</v>
      </c>
      <c r="AS69" s="107">
        <v>37146</v>
      </c>
      <c r="AT69" s="107">
        <v>35873</v>
      </c>
      <c r="AU69" s="107">
        <v>41523</v>
      </c>
      <c r="AV69" s="107">
        <v>45680</v>
      </c>
      <c r="AW69" s="107">
        <v>32717</v>
      </c>
      <c r="AX69" s="107">
        <v>32845</v>
      </c>
      <c r="AY69" s="107">
        <v>39776</v>
      </c>
      <c r="AZ69" s="107">
        <v>53465</v>
      </c>
      <c r="BA69" s="107">
        <v>35663</v>
      </c>
      <c r="BB69" s="107">
        <v>41318</v>
      </c>
      <c r="BC69" s="107">
        <v>41434</v>
      </c>
      <c r="BD69" s="107">
        <v>42390</v>
      </c>
      <c r="BE69" s="107">
        <v>40990</v>
      </c>
      <c r="BF69" s="107">
        <v>47322</v>
      </c>
      <c r="BG69" s="107">
        <v>41654</v>
      </c>
      <c r="BH69" s="107">
        <v>35888</v>
      </c>
      <c r="BI69" s="107">
        <v>35403</v>
      </c>
      <c r="BJ69" s="107">
        <v>35086</v>
      </c>
      <c r="BK69" s="107">
        <v>62846</v>
      </c>
      <c r="BL69" s="107">
        <v>37046</v>
      </c>
      <c r="BM69" s="107">
        <v>36850</v>
      </c>
      <c r="BN69" s="107">
        <v>52441</v>
      </c>
      <c r="BO69" s="107">
        <v>43315</v>
      </c>
      <c r="BP69" s="107">
        <v>48558</v>
      </c>
      <c r="BQ69" s="107">
        <v>36080</v>
      </c>
      <c r="BR69" s="107">
        <v>40671</v>
      </c>
      <c r="BS69" s="107">
        <v>65530</v>
      </c>
      <c r="BT69" s="107">
        <v>42848</v>
      </c>
      <c r="BU69" s="107">
        <v>39521</v>
      </c>
      <c r="BV69" s="107">
        <v>39418</v>
      </c>
      <c r="BW69" s="107">
        <v>41234</v>
      </c>
      <c r="BX69" s="107">
        <v>39038</v>
      </c>
      <c r="BY69" s="107">
        <v>42882</v>
      </c>
      <c r="BZ69" s="107">
        <v>46661</v>
      </c>
      <c r="CA69" s="107">
        <v>38935</v>
      </c>
      <c r="CB69" s="107">
        <v>35434</v>
      </c>
      <c r="CC69" s="107">
        <v>30552</v>
      </c>
      <c r="CD69" s="107">
        <v>38057</v>
      </c>
      <c r="CE69" s="107">
        <v>40714</v>
      </c>
      <c r="CF69" s="107">
        <v>34065</v>
      </c>
      <c r="CG69" s="107">
        <v>35805</v>
      </c>
      <c r="CH69" s="107">
        <v>33895</v>
      </c>
      <c r="CI69" s="107">
        <v>39931</v>
      </c>
      <c r="CJ69" s="107">
        <v>38775</v>
      </c>
      <c r="CK69" s="107">
        <v>39696</v>
      </c>
      <c r="CL69" s="107">
        <v>40824</v>
      </c>
      <c r="CM69" s="107">
        <v>43065</v>
      </c>
      <c r="CN69" s="107">
        <v>33699</v>
      </c>
      <c r="CO69" s="107">
        <v>54534</v>
      </c>
      <c r="CP69" s="107">
        <v>35002</v>
      </c>
      <c r="CQ69" s="107">
        <v>62657</v>
      </c>
      <c r="CR69" s="107">
        <v>30317</v>
      </c>
      <c r="CS69" s="107">
        <v>36780</v>
      </c>
      <c r="CT69" s="107">
        <v>38652</v>
      </c>
      <c r="CU69" s="107">
        <v>40116</v>
      </c>
      <c r="CV69" s="107">
        <v>37309</v>
      </c>
      <c r="CW69" s="107">
        <v>40260</v>
      </c>
      <c r="CX69" s="107">
        <v>39012</v>
      </c>
      <c r="CY69" s="135">
        <v>38011</v>
      </c>
    </row>
    <row r="70" spans="1:103" s="103" customFormat="1">
      <c r="A70" s="111" t="s">
        <v>472</v>
      </c>
      <c r="B70" s="137" t="s">
        <v>481</v>
      </c>
      <c r="C70" s="121" t="s">
        <v>480</v>
      </c>
      <c r="D70" s="103">
        <v>37</v>
      </c>
      <c r="E70" s="103">
        <v>63</v>
      </c>
      <c r="F70" s="103">
        <v>62</v>
      </c>
      <c r="G70" s="103">
        <v>64</v>
      </c>
      <c r="H70" s="103">
        <v>73</v>
      </c>
      <c r="I70" s="103">
        <v>69</v>
      </c>
      <c r="J70" s="103">
        <v>25</v>
      </c>
      <c r="K70" s="103">
        <v>65</v>
      </c>
      <c r="L70" s="103">
        <v>83</v>
      </c>
      <c r="M70" s="103">
        <v>24</v>
      </c>
      <c r="N70" s="103">
        <v>10</v>
      </c>
      <c r="O70" s="103">
        <v>78</v>
      </c>
      <c r="P70" s="103">
        <v>18</v>
      </c>
      <c r="Q70" s="103">
        <v>75</v>
      </c>
      <c r="R70" s="103">
        <v>21</v>
      </c>
      <c r="S70" s="103">
        <v>11</v>
      </c>
      <c r="T70" s="103">
        <v>77</v>
      </c>
      <c r="U70" s="103">
        <v>20</v>
      </c>
      <c r="V70" s="103">
        <v>2</v>
      </c>
      <c r="W70" s="103">
        <v>91</v>
      </c>
      <c r="X70" s="103">
        <v>31</v>
      </c>
      <c r="Y70" s="103">
        <v>90</v>
      </c>
      <c r="Z70" s="103">
        <v>57</v>
      </c>
      <c r="AA70" s="103">
        <v>95</v>
      </c>
      <c r="AB70" s="103">
        <v>23</v>
      </c>
      <c r="AC70" s="103">
        <v>48</v>
      </c>
      <c r="AD70" s="103">
        <v>17</v>
      </c>
      <c r="AE70" s="103">
        <v>5</v>
      </c>
      <c r="AF70" s="103">
        <v>43</v>
      </c>
      <c r="AG70" s="103">
        <v>12</v>
      </c>
      <c r="AH70" s="103">
        <v>86</v>
      </c>
      <c r="AI70" s="103">
        <v>9</v>
      </c>
      <c r="AJ70" s="103">
        <v>74</v>
      </c>
      <c r="AK70" s="103">
        <v>13</v>
      </c>
      <c r="AL70" s="103">
        <v>71</v>
      </c>
      <c r="AM70" s="103">
        <v>35</v>
      </c>
      <c r="AN70" s="103">
        <v>56</v>
      </c>
      <c r="AO70" s="103">
        <v>88</v>
      </c>
      <c r="AP70" s="103">
        <v>44</v>
      </c>
      <c r="AQ70" s="103">
        <v>98</v>
      </c>
      <c r="AR70" s="103">
        <v>16</v>
      </c>
      <c r="AS70" s="103">
        <v>67</v>
      </c>
      <c r="AT70" s="103">
        <v>80</v>
      </c>
      <c r="AU70" s="103">
        <v>33</v>
      </c>
      <c r="AV70" s="103">
        <v>22</v>
      </c>
      <c r="AW70" s="103">
        <v>97</v>
      </c>
      <c r="AX70" s="103">
        <v>96</v>
      </c>
      <c r="AY70" s="103">
        <v>49</v>
      </c>
      <c r="AZ70" s="103">
        <v>7</v>
      </c>
      <c r="BA70" s="103">
        <v>82</v>
      </c>
      <c r="BB70" s="103">
        <v>36</v>
      </c>
      <c r="BC70" s="103">
        <v>34</v>
      </c>
      <c r="BD70" s="103">
        <v>30</v>
      </c>
      <c r="BE70" s="103">
        <v>39</v>
      </c>
      <c r="BF70" s="103">
        <v>15</v>
      </c>
      <c r="BG70" s="103">
        <v>32</v>
      </c>
      <c r="BH70" s="103">
        <v>79</v>
      </c>
      <c r="BI70" s="103">
        <v>85</v>
      </c>
      <c r="BJ70" s="103">
        <v>87</v>
      </c>
      <c r="BK70" s="103">
        <v>3</v>
      </c>
      <c r="BL70" s="103">
        <v>68</v>
      </c>
      <c r="BM70" s="103">
        <v>70</v>
      </c>
      <c r="BN70" s="103">
        <v>8</v>
      </c>
      <c r="BO70" s="103">
        <v>26</v>
      </c>
      <c r="BP70" s="103">
        <v>14</v>
      </c>
      <c r="BQ70" s="103">
        <v>76</v>
      </c>
      <c r="BR70" s="103">
        <v>42</v>
      </c>
      <c r="BS70" s="103">
        <v>1</v>
      </c>
      <c r="BT70" s="103">
        <v>29</v>
      </c>
      <c r="BU70" s="103">
        <v>51</v>
      </c>
      <c r="BV70" s="103">
        <v>52</v>
      </c>
      <c r="BW70" s="103">
        <v>38</v>
      </c>
      <c r="BX70" s="103">
        <v>53</v>
      </c>
      <c r="BY70" s="103">
        <v>28</v>
      </c>
      <c r="BZ70" s="103">
        <v>19</v>
      </c>
      <c r="CA70" s="103">
        <v>55</v>
      </c>
      <c r="CB70" s="103">
        <v>84</v>
      </c>
      <c r="CC70" s="103">
        <v>99</v>
      </c>
      <c r="CD70" s="103">
        <v>60</v>
      </c>
      <c r="CE70" s="103">
        <v>41</v>
      </c>
      <c r="CF70" s="103">
        <v>92</v>
      </c>
      <c r="CG70" s="103">
        <v>81</v>
      </c>
      <c r="CH70" s="103">
        <v>93</v>
      </c>
      <c r="CI70" s="103">
        <v>47</v>
      </c>
      <c r="CJ70" s="103">
        <v>58</v>
      </c>
      <c r="CK70" s="103">
        <v>50</v>
      </c>
      <c r="CL70" s="103">
        <v>40</v>
      </c>
      <c r="CM70" s="103">
        <v>27</v>
      </c>
      <c r="CN70" s="103">
        <v>94</v>
      </c>
      <c r="CO70" s="103">
        <v>6</v>
      </c>
      <c r="CP70" s="103">
        <v>89</v>
      </c>
      <c r="CQ70" s="103">
        <v>4</v>
      </c>
      <c r="CR70" s="103">
        <v>100</v>
      </c>
      <c r="CS70" s="103">
        <v>72</v>
      </c>
      <c r="CT70" s="103">
        <v>59</v>
      </c>
      <c r="CU70" s="103">
        <v>46</v>
      </c>
      <c r="CV70" s="103">
        <v>66</v>
      </c>
      <c r="CW70" s="103">
        <v>45</v>
      </c>
      <c r="CX70" s="103">
        <v>54</v>
      </c>
      <c r="CY70" s="132">
        <v>61</v>
      </c>
    </row>
    <row r="71" spans="1:103" ht="15" customHeight="1">
      <c r="A71" s="96" t="s">
        <v>398</v>
      </c>
      <c r="B71" s="99">
        <v>2020</v>
      </c>
      <c r="C71" s="115">
        <v>0.71399999999999997</v>
      </c>
      <c r="D71" s="102">
        <v>0.65</v>
      </c>
      <c r="E71" s="102">
        <v>0.44700000000000001</v>
      </c>
      <c r="F71" s="102">
        <v>0.73899999999999999</v>
      </c>
      <c r="G71" s="102">
        <v>0.53</v>
      </c>
      <c r="H71" s="102">
        <v>0.753</v>
      </c>
      <c r="I71" s="102">
        <v>0.76800000000000002</v>
      </c>
      <c r="J71" s="102">
        <v>0.72799999999999998</v>
      </c>
      <c r="K71" s="102">
        <v>0.52400000000000002</v>
      </c>
      <c r="L71" s="102">
        <v>0.61</v>
      </c>
      <c r="M71" s="102">
        <v>0.63700000000000001</v>
      </c>
      <c r="N71" s="102">
        <v>0.91100000000000003</v>
      </c>
      <c r="O71" s="102">
        <v>0.65200000000000002</v>
      </c>
      <c r="P71" s="102">
        <v>0.49099999999999999</v>
      </c>
      <c r="Q71" s="102">
        <v>0.59299999999999997</v>
      </c>
      <c r="R71" s="102">
        <v>0.221</v>
      </c>
      <c r="S71" s="102">
        <v>0.73599999999999999</v>
      </c>
      <c r="T71" s="102">
        <v>0.23899999999999999</v>
      </c>
      <c r="U71" s="102">
        <v>0.77900000000000003</v>
      </c>
      <c r="V71" s="102">
        <v>0.44400000000000001</v>
      </c>
      <c r="W71" s="102">
        <v>0.74099999999999999</v>
      </c>
      <c r="X71" s="102">
        <v>0.56799999999999995</v>
      </c>
      <c r="Y71" s="102">
        <v>0.60299999999999998</v>
      </c>
      <c r="Z71" s="102">
        <v>0.65300000000000002</v>
      </c>
      <c r="AA71" s="102">
        <v>0.60499999999999998</v>
      </c>
      <c r="AB71" s="102">
        <v>0.80900000000000005</v>
      </c>
      <c r="AC71" s="102">
        <v>0.88700000000000001</v>
      </c>
      <c r="AD71" s="102">
        <v>0.317</v>
      </c>
      <c r="AE71" s="102">
        <v>0.89700000000000002</v>
      </c>
      <c r="AF71" s="102">
        <v>0.47199999999999998</v>
      </c>
      <c r="AG71" s="102">
        <v>0.46300000000000002</v>
      </c>
      <c r="AH71" s="102">
        <v>0.56899999999999995</v>
      </c>
      <c r="AI71" s="102">
        <v>0.67600000000000005</v>
      </c>
      <c r="AJ71" s="102">
        <v>0.52</v>
      </c>
      <c r="AK71" s="102">
        <v>0.77</v>
      </c>
      <c r="AL71" s="102">
        <v>0.315</v>
      </c>
      <c r="AM71" s="102">
        <v>0.55000000000000004</v>
      </c>
      <c r="AN71" s="102">
        <v>0.26300000000000001</v>
      </c>
      <c r="AO71" s="102">
        <v>0.74099999999999999</v>
      </c>
      <c r="AP71" s="102">
        <v>0.44700000000000001</v>
      </c>
      <c r="AQ71" s="102">
        <v>0.34399999999999997</v>
      </c>
      <c r="AR71" s="102">
        <v>0.82899999999999996</v>
      </c>
      <c r="AS71" s="102">
        <v>0.67100000000000004</v>
      </c>
      <c r="AT71" s="102">
        <v>0.35299999999999998</v>
      </c>
      <c r="AU71" s="102">
        <v>0.68200000000000005</v>
      </c>
      <c r="AV71" s="102">
        <v>0.66200000000000003</v>
      </c>
      <c r="AW71" s="102">
        <v>0.70399999999999996</v>
      </c>
      <c r="AX71" s="102">
        <v>0.30099999999999999</v>
      </c>
      <c r="AY71" s="102">
        <v>0.76300000000000001</v>
      </c>
      <c r="AZ71" s="102">
        <v>0.69299999999999995</v>
      </c>
      <c r="BA71" s="102">
        <v>0.78600000000000003</v>
      </c>
      <c r="BB71" s="102">
        <v>0.47499999999999998</v>
      </c>
      <c r="BC71" s="102">
        <v>0.24</v>
      </c>
      <c r="BD71" s="102">
        <v>0.62</v>
      </c>
      <c r="BE71" s="102">
        <v>0.71399999999999997</v>
      </c>
      <c r="BF71" s="102">
        <v>0.44</v>
      </c>
      <c r="BG71" s="102">
        <v>0.82699999999999996</v>
      </c>
      <c r="BH71" s="102">
        <v>0.40899999999999997</v>
      </c>
      <c r="BI71" s="102">
        <v>0.52800000000000002</v>
      </c>
      <c r="BJ71" s="102">
        <v>0.72</v>
      </c>
      <c r="BK71" s="102">
        <v>0.874</v>
      </c>
      <c r="BL71" s="102">
        <v>0.61599999999999999</v>
      </c>
      <c r="BM71" s="102">
        <v>0.64200000000000002</v>
      </c>
      <c r="BN71" s="102">
        <v>0.68899999999999995</v>
      </c>
      <c r="BO71" s="102">
        <v>0.65400000000000003</v>
      </c>
      <c r="BP71" s="102">
        <v>0.90800000000000003</v>
      </c>
      <c r="BQ71" s="102">
        <v>0.41499999999999998</v>
      </c>
      <c r="BR71" s="102">
        <v>0.89100000000000001</v>
      </c>
      <c r="BS71" s="102">
        <v>0.60199999999999998</v>
      </c>
      <c r="BT71" s="102">
        <v>0.54300000000000004</v>
      </c>
      <c r="BU71" s="102">
        <v>0.66800000000000004</v>
      </c>
      <c r="BV71" s="102">
        <v>0.42199999999999999</v>
      </c>
      <c r="BW71" s="102">
        <v>0.377</v>
      </c>
      <c r="BX71" s="102">
        <v>0.53800000000000003</v>
      </c>
      <c r="BY71" s="102">
        <v>0.86399999999999999</v>
      </c>
      <c r="BZ71" s="102">
        <v>0.54600000000000004</v>
      </c>
      <c r="CA71" s="102">
        <v>0.58599999999999997</v>
      </c>
      <c r="CB71" s="102">
        <v>0.68</v>
      </c>
      <c r="CC71" s="102">
        <v>0.71299999999999997</v>
      </c>
      <c r="CD71" s="102">
        <v>0.57699999999999996</v>
      </c>
      <c r="CE71" s="102">
        <v>0.60599999999999998</v>
      </c>
      <c r="CF71" s="102">
        <v>0.66700000000000004</v>
      </c>
      <c r="CG71" s="102">
        <v>0.60599999999999998</v>
      </c>
      <c r="CH71" s="102">
        <v>0.61199999999999999</v>
      </c>
      <c r="CI71" s="102">
        <v>0.622</v>
      </c>
      <c r="CJ71" s="102">
        <v>0.3</v>
      </c>
      <c r="CK71" s="102">
        <v>0.67500000000000004</v>
      </c>
      <c r="CL71" s="102">
        <v>0.69399999999999995</v>
      </c>
      <c r="CM71" s="102">
        <v>0.73899999999999999</v>
      </c>
      <c r="CN71" s="102">
        <v>0.61199999999999999</v>
      </c>
      <c r="CO71" s="102">
        <v>0.53100000000000003</v>
      </c>
      <c r="CP71" s="102">
        <v>0.61799999999999999</v>
      </c>
      <c r="CQ71" s="102">
        <v>0.83599999999999997</v>
      </c>
      <c r="CR71" s="102">
        <v>0.436</v>
      </c>
      <c r="CS71" s="102">
        <v>0.58599999999999997</v>
      </c>
      <c r="CT71" s="102">
        <v>0.88300000000000001</v>
      </c>
      <c r="CU71" s="102">
        <v>0.77400000000000002</v>
      </c>
      <c r="CV71" s="102">
        <v>0.75</v>
      </c>
      <c r="CW71" s="102">
        <v>0.73399999999999999</v>
      </c>
      <c r="CX71" s="102">
        <v>0.47399999999999998</v>
      </c>
      <c r="CY71" s="130">
        <v>0.61399999999999999</v>
      </c>
    </row>
    <row r="72" spans="1:103">
      <c r="A72" s="95" t="s">
        <v>472</v>
      </c>
      <c r="B72" s="113" t="s">
        <v>481</v>
      </c>
      <c r="C72" s="120" t="s">
        <v>480</v>
      </c>
      <c r="D72" s="101">
        <v>46</v>
      </c>
      <c r="E72" s="101">
        <v>82</v>
      </c>
      <c r="F72" s="101">
        <v>23</v>
      </c>
      <c r="G72" s="101">
        <v>73</v>
      </c>
      <c r="H72" s="101">
        <v>19</v>
      </c>
      <c r="I72" s="101">
        <v>17</v>
      </c>
      <c r="J72" s="101">
        <v>27</v>
      </c>
      <c r="K72" s="101">
        <v>75</v>
      </c>
      <c r="L72" s="101">
        <v>56</v>
      </c>
      <c r="M72" s="101">
        <v>48</v>
      </c>
      <c r="N72" s="101">
        <v>1</v>
      </c>
      <c r="O72" s="101">
        <v>45</v>
      </c>
      <c r="P72" s="101">
        <v>77</v>
      </c>
      <c r="Q72" s="101">
        <v>62</v>
      </c>
      <c r="R72" s="101">
        <v>100</v>
      </c>
      <c r="S72" s="101">
        <v>25</v>
      </c>
      <c r="T72" s="101">
        <v>99</v>
      </c>
      <c r="U72" s="101">
        <v>14</v>
      </c>
      <c r="V72" s="101">
        <v>84</v>
      </c>
      <c r="W72" s="101">
        <v>21</v>
      </c>
      <c r="X72" s="101">
        <v>67</v>
      </c>
      <c r="Y72" s="101">
        <v>60</v>
      </c>
      <c r="Z72" s="101">
        <v>44</v>
      </c>
      <c r="AA72" s="101">
        <v>59</v>
      </c>
      <c r="AB72" s="101">
        <v>12</v>
      </c>
      <c r="AC72" s="101">
        <v>5</v>
      </c>
      <c r="AD72" s="101">
        <v>93</v>
      </c>
      <c r="AE72" s="101">
        <v>3</v>
      </c>
      <c r="AF72" s="101">
        <v>80</v>
      </c>
      <c r="AG72" s="101">
        <v>81</v>
      </c>
      <c r="AH72" s="101">
        <v>66</v>
      </c>
      <c r="AI72" s="101">
        <v>37</v>
      </c>
      <c r="AJ72" s="101">
        <v>76</v>
      </c>
      <c r="AK72" s="101">
        <v>16</v>
      </c>
      <c r="AL72" s="101">
        <v>94</v>
      </c>
      <c r="AM72" s="101">
        <v>68</v>
      </c>
      <c r="AN72" s="101">
        <v>97</v>
      </c>
      <c r="AO72" s="101">
        <v>21</v>
      </c>
      <c r="AP72" s="101">
        <v>82</v>
      </c>
      <c r="AQ72" s="101">
        <v>92</v>
      </c>
      <c r="AR72" s="101">
        <v>10</v>
      </c>
      <c r="AS72" s="101">
        <v>39</v>
      </c>
      <c r="AT72" s="101">
        <v>91</v>
      </c>
      <c r="AU72" s="101">
        <v>35</v>
      </c>
      <c r="AV72" s="101">
        <v>42</v>
      </c>
      <c r="AW72" s="101">
        <v>31</v>
      </c>
      <c r="AX72" s="101">
        <v>95</v>
      </c>
      <c r="AY72" s="101">
        <v>18</v>
      </c>
      <c r="AZ72" s="101">
        <v>33</v>
      </c>
      <c r="BA72" s="101">
        <v>13</v>
      </c>
      <c r="BB72" s="101">
        <v>78</v>
      </c>
      <c r="BC72" s="101">
        <v>98</v>
      </c>
      <c r="BD72" s="101">
        <v>50</v>
      </c>
      <c r="BE72" s="101">
        <v>29</v>
      </c>
      <c r="BF72" s="101">
        <v>85</v>
      </c>
      <c r="BG72" s="101">
        <v>11</v>
      </c>
      <c r="BH72" s="101">
        <v>89</v>
      </c>
      <c r="BI72" s="101">
        <v>74</v>
      </c>
      <c r="BJ72" s="101">
        <v>28</v>
      </c>
      <c r="BK72" s="101">
        <v>7</v>
      </c>
      <c r="BL72" s="101">
        <v>52</v>
      </c>
      <c r="BM72" s="101">
        <v>47</v>
      </c>
      <c r="BN72" s="101">
        <v>34</v>
      </c>
      <c r="BO72" s="101">
        <v>43</v>
      </c>
      <c r="BP72" s="101">
        <v>2</v>
      </c>
      <c r="BQ72" s="101">
        <v>88</v>
      </c>
      <c r="BR72" s="101">
        <v>4</v>
      </c>
      <c r="BS72" s="101">
        <v>61</v>
      </c>
      <c r="BT72" s="101">
        <v>70</v>
      </c>
      <c r="BU72" s="101">
        <v>40</v>
      </c>
      <c r="BV72" s="101">
        <v>87</v>
      </c>
      <c r="BW72" s="101">
        <v>90</v>
      </c>
      <c r="BX72" s="101">
        <v>71</v>
      </c>
      <c r="BY72" s="101">
        <v>8</v>
      </c>
      <c r="BZ72" s="101">
        <v>69</v>
      </c>
      <c r="CA72" s="101">
        <v>63</v>
      </c>
      <c r="CB72" s="101">
        <v>36</v>
      </c>
      <c r="CC72" s="101">
        <v>30</v>
      </c>
      <c r="CD72" s="101">
        <v>65</v>
      </c>
      <c r="CE72" s="101">
        <v>57</v>
      </c>
      <c r="CF72" s="101">
        <v>41</v>
      </c>
      <c r="CG72" s="101">
        <v>57</v>
      </c>
      <c r="CH72" s="101">
        <v>54</v>
      </c>
      <c r="CI72" s="101">
        <v>49</v>
      </c>
      <c r="CJ72" s="101">
        <v>96</v>
      </c>
      <c r="CK72" s="101">
        <v>38</v>
      </c>
      <c r="CL72" s="101">
        <v>32</v>
      </c>
      <c r="CM72" s="101">
        <v>23</v>
      </c>
      <c r="CN72" s="101">
        <v>54</v>
      </c>
      <c r="CO72" s="101">
        <v>72</v>
      </c>
      <c r="CP72" s="101">
        <v>51</v>
      </c>
      <c r="CQ72" s="101">
        <v>9</v>
      </c>
      <c r="CR72" s="101">
        <v>86</v>
      </c>
      <c r="CS72" s="101">
        <v>63</v>
      </c>
      <c r="CT72" s="101">
        <v>6</v>
      </c>
      <c r="CU72" s="101">
        <v>15</v>
      </c>
      <c r="CV72" s="101">
        <v>20</v>
      </c>
      <c r="CW72" s="101">
        <v>26</v>
      </c>
      <c r="CX72" s="101">
        <v>79</v>
      </c>
      <c r="CY72" s="131">
        <v>53</v>
      </c>
    </row>
    <row r="73" spans="1:103">
      <c r="A73" s="95" t="s">
        <v>472</v>
      </c>
      <c r="B73" s="99">
        <v>2019</v>
      </c>
      <c r="C73" s="115">
        <v>0.71099999999999997</v>
      </c>
      <c r="D73" s="102">
        <v>0.65500000000000003</v>
      </c>
      <c r="E73" s="102">
        <v>0.42799999999999999</v>
      </c>
      <c r="F73" s="102">
        <v>0.754</v>
      </c>
      <c r="G73" s="102">
        <v>0.53100000000000003</v>
      </c>
      <c r="H73" s="102">
        <v>0.752</v>
      </c>
      <c r="I73" s="102">
        <v>0.73299999999999998</v>
      </c>
      <c r="J73" s="102">
        <v>0.72899999999999998</v>
      </c>
      <c r="K73" s="102">
        <v>0.50700000000000001</v>
      </c>
      <c r="L73" s="102">
        <v>0.61299999999999999</v>
      </c>
      <c r="M73" s="102">
        <v>0.65900000000000003</v>
      </c>
      <c r="N73" s="102">
        <v>0.90700000000000003</v>
      </c>
      <c r="O73" s="102">
        <v>0.63400000000000001</v>
      </c>
      <c r="P73" s="102">
        <v>0.49099999999999999</v>
      </c>
      <c r="Q73" s="102">
        <v>0.58899999999999997</v>
      </c>
      <c r="R73" s="102">
        <v>0.154</v>
      </c>
      <c r="S73" s="102">
        <v>0.73799999999999999</v>
      </c>
      <c r="T73" s="102">
        <v>0.24</v>
      </c>
      <c r="U73" s="102">
        <v>0.76900000000000002</v>
      </c>
      <c r="V73" s="102">
        <v>0.38600000000000001</v>
      </c>
      <c r="W73" s="102">
        <v>0.73799999999999999</v>
      </c>
      <c r="X73" s="102">
        <v>0.56899999999999995</v>
      </c>
      <c r="Y73" s="102">
        <v>0.52900000000000003</v>
      </c>
      <c r="Z73" s="102">
        <v>0.63600000000000001</v>
      </c>
      <c r="AA73" s="102">
        <v>0.64</v>
      </c>
      <c r="AB73" s="102">
        <v>0.80900000000000005</v>
      </c>
      <c r="AC73" s="102">
        <v>0.88600000000000001</v>
      </c>
      <c r="AD73" s="102">
        <v>0.34599999999999997</v>
      </c>
      <c r="AE73" s="102">
        <v>0.9</v>
      </c>
      <c r="AF73" s="102">
        <v>0.46899999999999997</v>
      </c>
      <c r="AG73" s="102">
        <v>0.44700000000000001</v>
      </c>
      <c r="AH73" s="102">
        <v>0.58599999999999997</v>
      </c>
      <c r="AI73" s="102">
        <v>0.67100000000000004</v>
      </c>
      <c r="AJ73" s="102">
        <v>0.53100000000000003</v>
      </c>
      <c r="AK73" s="102">
        <v>0.77500000000000002</v>
      </c>
      <c r="AL73" s="102">
        <v>0.32300000000000001</v>
      </c>
      <c r="AM73" s="102">
        <v>0.54800000000000004</v>
      </c>
      <c r="AN73" s="102">
        <v>0.26800000000000002</v>
      </c>
      <c r="AO73" s="102">
        <v>0.67500000000000004</v>
      </c>
      <c r="AP73" s="102">
        <v>0.44500000000000001</v>
      </c>
      <c r="AQ73" s="102">
        <v>0.36</v>
      </c>
      <c r="AR73" s="102">
        <v>0.82899999999999996</v>
      </c>
      <c r="AS73" s="102">
        <v>0.66500000000000004</v>
      </c>
      <c r="AT73" s="102">
        <v>0.36599999999999999</v>
      </c>
      <c r="AU73" s="102">
        <v>0.69</v>
      </c>
      <c r="AV73" s="102">
        <v>0.65800000000000003</v>
      </c>
      <c r="AW73" s="102">
        <v>0.71399999999999997</v>
      </c>
      <c r="AX73" s="102">
        <v>0.308</v>
      </c>
      <c r="AY73" s="102">
        <v>0.71299999999999997</v>
      </c>
      <c r="AZ73" s="102">
        <v>0.68899999999999995</v>
      </c>
      <c r="BA73" s="102">
        <v>0.77900000000000003</v>
      </c>
      <c r="BB73" s="102">
        <v>0.47699999999999998</v>
      </c>
      <c r="BC73" s="102">
        <v>0.25700000000000001</v>
      </c>
      <c r="BD73" s="102">
        <v>0.63600000000000001</v>
      </c>
      <c r="BE73" s="102">
        <v>0.71899999999999997</v>
      </c>
      <c r="BF73" s="102">
        <v>0.42199999999999999</v>
      </c>
      <c r="BG73" s="102">
        <v>0.82199999999999995</v>
      </c>
      <c r="BH73" s="102">
        <v>0.434</v>
      </c>
      <c r="BI73" s="102">
        <v>0.53800000000000003</v>
      </c>
      <c r="BJ73" s="102">
        <v>0.72299999999999998</v>
      </c>
      <c r="BK73" s="102">
        <v>0.86899999999999999</v>
      </c>
      <c r="BL73" s="102">
        <v>0.64700000000000002</v>
      </c>
      <c r="BM73" s="102">
        <v>0.624</v>
      </c>
      <c r="BN73" s="102">
        <v>0.71499999999999997</v>
      </c>
      <c r="BO73" s="102">
        <v>0.63600000000000001</v>
      </c>
      <c r="BP73" s="102">
        <v>0.90600000000000003</v>
      </c>
      <c r="BQ73" s="102">
        <v>0.44</v>
      </c>
      <c r="BR73" s="102">
        <v>0.90200000000000002</v>
      </c>
      <c r="BS73" s="102">
        <v>0.57499999999999996</v>
      </c>
      <c r="BT73" s="102">
        <v>0.52400000000000002</v>
      </c>
      <c r="BU73" s="102">
        <v>0.65800000000000003</v>
      </c>
      <c r="BV73" s="102">
        <v>0.40200000000000002</v>
      </c>
      <c r="BW73" s="102">
        <v>0.36399999999999999</v>
      </c>
      <c r="BX73" s="102">
        <v>0.52300000000000002</v>
      </c>
      <c r="BY73" s="102">
        <v>0.84599999999999997</v>
      </c>
      <c r="BZ73" s="102">
        <v>0.51900000000000002</v>
      </c>
      <c r="CA73" s="102">
        <v>0.57099999999999995</v>
      </c>
      <c r="CB73" s="102">
        <v>0.68799999999999994</v>
      </c>
      <c r="CC73" s="102">
        <v>0.72</v>
      </c>
      <c r="CD73" s="102">
        <v>0.58499999999999996</v>
      </c>
      <c r="CE73" s="102">
        <v>0.59499999999999997</v>
      </c>
      <c r="CF73" s="102">
        <v>0.64800000000000002</v>
      </c>
      <c r="CG73" s="102">
        <v>0.61299999999999999</v>
      </c>
      <c r="CH73" s="102">
        <v>0.622</v>
      </c>
      <c r="CI73" s="102">
        <v>0.63100000000000001</v>
      </c>
      <c r="CJ73" s="102">
        <v>0.318</v>
      </c>
      <c r="CK73" s="102">
        <v>0.68899999999999995</v>
      </c>
      <c r="CL73" s="102">
        <v>0.68700000000000006</v>
      </c>
      <c r="CM73" s="102">
        <v>0.71199999999999997</v>
      </c>
      <c r="CN73" s="102">
        <v>0.57899999999999996</v>
      </c>
      <c r="CO73" s="102">
        <v>0.50900000000000001</v>
      </c>
      <c r="CP73" s="102">
        <v>0.61899999999999999</v>
      </c>
      <c r="CQ73" s="102">
        <v>0.83</v>
      </c>
      <c r="CR73" s="102">
        <v>0.44700000000000001</v>
      </c>
      <c r="CS73" s="102">
        <v>0.60199999999999998</v>
      </c>
      <c r="CT73" s="102">
        <v>0.875</v>
      </c>
      <c r="CU73" s="102">
        <v>0.76500000000000001</v>
      </c>
      <c r="CV73" s="102">
        <v>0.74399999999999999</v>
      </c>
      <c r="CW73" s="102">
        <v>0.74</v>
      </c>
      <c r="CX73" s="102">
        <v>0.46400000000000002</v>
      </c>
      <c r="CY73" s="130">
        <v>0.60799999999999998</v>
      </c>
    </row>
    <row r="74" spans="1:103" s="103" customFormat="1">
      <c r="A74" s="111" t="s">
        <v>472</v>
      </c>
      <c r="B74" s="137" t="s">
        <v>481</v>
      </c>
      <c r="C74" s="121" t="s">
        <v>480</v>
      </c>
      <c r="D74" s="103">
        <v>43</v>
      </c>
      <c r="E74" s="103">
        <v>86</v>
      </c>
      <c r="F74" s="103">
        <v>17</v>
      </c>
      <c r="G74" s="103">
        <v>69</v>
      </c>
      <c r="H74" s="103">
        <v>18</v>
      </c>
      <c r="I74" s="103">
        <v>23</v>
      </c>
      <c r="J74" s="103">
        <v>24</v>
      </c>
      <c r="K74" s="103">
        <v>76</v>
      </c>
      <c r="L74" s="103">
        <v>55</v>
      </c>
      <c r="M74" s="103">
        <v>40</v>
      </c>
      <c r="N74" s="103">
        <v>1</v>
      </c>
      <c r="O74" s="103">
        <v>50</v>
      </c>
      <c r="P74" s="103">
        <v>77</v>
      </c>
      <c r="Q74" s="103">
        <v>60</v>
      </c>
      <c r="R74" s="103">
        <v>100</v>
      </c>
      <c r="S74" s="103">
        <v>21</v>
      </c>
      <c r="T74" s="103">
        <v>99</v>
      </c>
      <c r="U74" s="103">
        <v>15</v>
      </c>
      <c r="V74" s="103">
        <v>89</v>
      </c>
      <c r="W74" s="103">
        <v>21</v>
      </c>
      <c r="X74" s="103">
        <v>66</v>
      </c>
      <c r="Y74" s="103">
        <v>71</v>
      </c>
      <c r="Z74" s="103">
        <v>47</v>
      </c>
      <c r="AA74" s="103">
        <v>46</v>
      </c>
      <c r="AB74" s="103">
        <v>12</v>
      </c>
      <c r="AC74" s="103">
        <v>5</v>
      </c>
      <c r="AD74" s="103">
        <v>93</v>
      </c>
      <c r="AE74" s="103">
        <v>4</v>
      </c>
      <c r="AF74" s="103">
        <v>79</v>
      </c>
      <c r="AG74" s="103">
        <v>81</v>
      </c>
      <c r="AH74" s="103">
        <v>61</v>
      </c>
      <c r="AI74" s="103">
        <v>38</v>
      </c>
      <c r="AJ74" s="103">
        <v>69</v>
      </c>
      <c r="AK74" s="103">
        <v>14</v>
      </c>
      <c r="AL74" s="103">
        <v>94</v>
      </c>
      <c r="AM74" s="103">
        <v>67</v>
      </c>
      <c r="AN74" s="103">
        <v>97</v>
      </c>
      <c r="AO74" s="103">
        <v>37</v>
      </c>
      <c r="AP74" s="103">
        <v>83</v>
      </c>
      <c r="AQ74" s="103">
        <v>92</v>
      </c>
      <c r="AR74" s="103">
        <v>10</v>
      </c>
      <c r="AS74" s="103">
        <v>39</v>
      </c>
      <c r="AT74" s="103">
        <v>90</v>
      </c>
      <c r="AU74" s="103">
        <v>32</v>
      </c>
      <c r="AV74" s="103">
        <v>41</v>
      </c>
      <c r="AW74" s="103">
        <v>29</v>
      </c>
      <c r="AX74" s="103">
        <v>96</v>
      </c>
      <c r="AY74" s="103">
        <v>30</v>
      </c>
      <c r="AZ74" s="103">
        <v>33</v>
      </c>
      <c r="BA74" s="103">
        <v>13</v>
      </c>
      <c r="BB74" s="103">
        <v>78</v>
      </c>
      <c r="BC74" s="103">
        <v>98</v>
      </c>
      <c r="BD74" s="103">
        <v>47</v>
      </c>
      <c r="BE74" s="103">
        <v>27</v>
      </c>
      <c r="BF74" s="103">
        <v>87</v>
      </c>
      <c r="BG74" s="103">
        <v>11</v>
      </c>
      <c r="BH74" s="103">
        <v>85</v>
      </c>
      <c r="BI74" s="103">
        <v>68</v>
      </c>
      <c r="BJ74" s="103">
        <v>25</v>
      </c>
      <c r="BK74" s="103">
        <v>7</v>
      </c>
      <c r="BL74" s="103">
        <v>45</v>
      </c>
      <c r="BM74" s="103">
        <v>52</v>
      </c>
      <c r="BN74" s="103">
        <v>28</v>
      </c>
      <c r="BO74" s="103">
        <v>47</v>
      </c>
      <c r="BP74" s="103">
        <v>2</v>
      </c>
      <c r="BQ74" s="103">
        <v>84</v>
      </c>
      <c r="BR74" s="103">
        <v>3</v>
      </c>
      <c r="BS74" s="103">
        <v>64</v>
      </c>
      <c r="BT74" s="103">
        <v>72</v>
      </c>
      <c r="BU74" s="103">
        <v>41</v>
      </c>
      <c r="BV74" s="103">
        <v>88</v>
      </c>
      <c r="BW74" s="103">
        <v>91</v>
      </c>
      <c r="BX74" s="103">
        <v>73</v>
      </c>
      <c r="BY74" s="103">
        <v>8</v>
      </c>
      <c r="BZ74" s="103">
        <v>74</v>
      </c>
      <c r="CA74" s="103">
        <v>65</v>
      </c>
      <c r="CB74" s="103">
        <v>35</v>
      </c>
      <c r="CC74" s="103">
        <v>26</v>
      </c>
      <c r="CD74" s="103">
        <v>62</v>
      </c>
      <c r="CE74" s="103">
        <v>59</v>
      </c>
      <c r="CF74" s="103">
        <v>44</v>
      </c>
      <c r="CG74" s="103">
        <v>55</v>
      </c>
      <c r="CH74" s="103">
        <v>53</v>
      </c>
      <c r="CI74" s="103">
        <v>51</v>
      </c>
      <c r="CJ74" s="103">
        <v>95</v>
      </c>
      <c r="CK74" s="103">
        <v>33</v>
      </c>
      <c r="CL74" s="103">
        <v>36</v>
      </c>
      <c r="CM74" s="103">
        <v>31</v>
      </c>
      <c r="CN74" s="103">
        <v>63</v>
      </c>
      <c r="CO74" s="103">
        <v>75</v>
      </c>
      <c r="CP74" s="103">
        <v>54</v>
      </c>
      <c r="CQ74" s="103">
        <v>9</v>
      </c>
      <c r="CR74" s="103">
        <v>81</v>
      </c>
      <c r="CS74" s="103">
        <v>58</v>
      </c>
      <c r="CT74" s="103">
        <v>6</v>
      </c>
      <c r="CU74" s="103">
        <v>16</v>
      </c>
      <c r="CV74" s="103">
        <v>19</v>
      </c>
      <c r="CW74" s="103">
        <v>20</v>
      </c>
      <c r="CX74" s="103">
        <v>80</v>
      </c>
      <c r="CY74" s="132">
        <v>57</v>
      </c>
    </row>
    <row r="75" spans="1:103">
      <c r="A75" s="96" t="s">
        <v>227</v>
      </c>
      <c r="B75" s="99">
        <v>2020</v>
      </c>
      <c r="C75" s="115">
        <v>0.71399999999999997</v>
      </c>
      <c r="D75" s="102">
        <v>0.86199999999999999</v>
      </c>
      <c r="E75" s="102">
        <v>0.83099999999999996</v>
      </c>
      <c r="F75" s="102">
        <v>0.80800000000000005</v>
      </c>
      <c r="G75" s="102">
        <v>0.82499999999999996</v>
      </c>
      <c r="H75" s="102">
        <v>0.78500000000000003</v>
      </c>
      <c r="I75" s="102">
        <v>0.77500000000000002</v>
      </c>
      <c r="J75" s="102">
        <v>0.86199999999999999</v>
      </c>
      <c r="K75" s="102">
        <v>0.80200000000000005</v>
      </c>
      <c r="L75" s="102">
        <v>0.82899999999999996</v>
      </c>
      <c r="M75" s="102">
        <v>0.79900000000000004</v>
      </c>
      <c r="N75" s="102">
        <v>0.77500000000000002</v>
      </c>
      <c r="O75" s="102">
        <v>0.85699999999999998</v>
      </c>
      <c r="P75" s="102">
        <v>0.79900000000000004</v>
      </c>
      <c r="Q75" s="102">
        <v>0.83099999999999996</v>
      </c>
      <c r="R75" s="102">
        <v>0.82699999999999996</v>
      </c>
      <c r="S75" s="102">
        <v>0.84199999999999997</v>
      </c>
      <c r="T75" s="102">
        <v>0.86099999999999999</v>
      </c>
      <c r="U75" s="102">
        <v>0.84399999999999997</v>
      </c>
      <c r="V75" s="102">
        <v>0.75700000000000001</v>
      </c>
      <c r="W75" s="102">
        <v>0.77700000000000002</v>
      </c>
      <c r="X75" s="102">
        <v>0.84799999999999998</v>
      </c>
      <c r="Y75" s="102">
        <v>0.754</v>
      </c>
      <c r="Z75" s="102">
        <v>0.83799999999999997</v>
      </c>
      <c r="AA75" s="102">
        <v>0.86</v>
      </c>
      <c r="AB75" s="102">
        <v>0.79400000000000004</v>
      </c>
      <c r="AC75" s="102">
        <v>0.78600000000000003</v>
      </c>
      <c r="AD75" s="102">
        <v>0.83099999999999996</v>
      </c>
      <c r="AE75" s="102">
        <v>0.77300000000000002</v>
      </c>
      <c r="AF75" s="102">
        <v>0.82099999999999995</v>
      </c>
      <c r="AG75" s="102">
        <v>0.82799999999999996</v>
      </c>
      <c r="AH75" s="102">
        <v>0.80700000000000005</v>
      </c>
      <c r="AI75" s="102">
        <v>0.754</v>
      </c>
      <c r="AJ75" s="102">
        <v>0.81399999999999995</v>
      </c>
      <c r="AK75" s="102">
        <v>0.80900000000000005</v>
      </c>
      <c r="AL75" s="102">
        <v>0.83699999999999997</v>
      </c>
      <c r="AM75" s="102">
        <v>0.84699999999999998</v>
      </c>
      <c r="AN75" s="102">
        <v>0.88600000000000001</v>
      </c>
      <c r="AO75" s="102">
        <v>0.84399999999999997</v>
      </c>
      <c r="AP75" s="102">
        <v>0.83899999999999997</v>
      </c>
      <c r="AQ75" s="102">
        <v>0.84499999999999997</v>
      </c>
      <c r="AR75" s="102">
        <v>0.80300000000000005</v>
      </c>
      <c r="AS75" s="102">
        <v>0.82199999999999995</v>
      </c>
      <c r="AT75" s="102">
        <v>0.84899999999999998</v>
      </c>
      <c r="AU75" s="102">
        <v>0.81899999999999995</v>
      </c>
      <c r="AV75" s="102">
        <v>0.80500000000000005</v>
      </c>
      <c r="AW75" s="102">
        <v>0.80800000000000005</v>
      </c>
      <c r="AX75" s="102">
        <v>0.81799999999999995</v>
      </c>
      <c r="AY75" s="102">
        <v>0.82399999999999995</v>
      </c>
      <c r="AZ75" s="102">
        <v>0.80300000000000005</v>
      </c>
      <c r="BA75" s="102">
        <v>0.79800000000000004</v>
      </c>
      <c r="BB75" s="102">
        <v>0.82499999999999996</v>
      </c>
      <c r="BC75" s="102">
        <v>0.84599999999999997</v>
      </c>
      <c r="BD75" s="102">
        <v>0.82899999999999996</v>
      </c>
      <c r="BE75" s="102">
        <v>0.81499999999999995</v>
      </c>
      <c r="BF75" s="102">
        <v>0.84699999999999998</v>
      </c>
      <c r="BG75" s="102">
        <v>0.83799999999999997</v>
      </c>
      <c r="BH75" s="102">
        <v>0.80600000000000005</v>
      </c>
      <c r="BI75" s="102">
        <v>0.82399999999999995</v>
      </c>
      <c r="BJ75" s="102">
        <v>0.84699999999999998</v>
      </c>
      <c r="BK75" s="102">
        <v>0.73299999999999998</v>
      </c>
      <c r="BL75" s="102">
        <v>0.82</v>
      </c>
      <c r="BM75" s="102">
        <v>0.874</v>
      </c>
      <c r="BN75" s="102">
        <v>0.80500000000000005</v>
      </c>
      <c r="BO75" s="102">
        <v>0.85</v>
      </c>
      <c r="BP75" s="102">
        <v>0.79400000000000004</v>
      </c>
      <c r="BQ75" s="102">
        <v>0.84599999999999997</v>
      </c>
      <c r="BR75" s="102">
        <v>0.72199999999999998</v>
      </c>
      <c r="BS75" s="102">
        <v>0.64800000000000002</v>
      </c>
      <c r="BT75" s="102">
        <v>0.85399999999999998</v>
      </c>
      <c r="BU75" s="102">
        <v>0.80700000000000005</v>
      </c>
      <c r="BV75" s="102">
        <v>0.81</v>
      </c>
      <c r="BW75" s="102">
        <v>0.85699999999999998</v>
      </c>
      <c r="BX75" s="102">
        <v>0.82399999999999995</v>
      </c>
      <c r="BY75" s="102">
        <v>0.79600000000000004</v>
      </c>
      <c r="BZ75" s="102">
        <v>0.79400000000000004</v>
      </c>
      <c r="CA75" s="102">
        <v>0.83499999999999996</v>
      </c>
      <c r="CB75" s="102">
        <v>0.88600000000000001</v>
      </c>
      <c r="CC75" s="102">
        <v>0.86399999999999999</v>
      </c>
      <c r="CD75" s="102">
        <v>0.84599999999999997</v>
      </c>
      <c r="CE75" s="102">
        <v>0.83</v>
      </c>
      <c r="CF75" s="102">
        <v>0.81399999999999995</v>
      </c>
      <c r="CG75" s="102">
        <v>0.83399999999999996</v>
      </c>
      <c r="CH75" s="102">
        <v>0.83399999999999996</v>
      </c>
      <c r="CI75" s="102">
        <v>0.84099999999999997</v>
      </c>
      <c r="CJ75" s="102">
        <v>0.88700000000000001</v>
      </c>
      <c r="CK75" s="102">
        <v>0.84699999999999998</v>
      </c>
      <c r="CL75" s="102">
        <v>0.85199999999999998</v>
      </c>
      <c r="CM75" s="102">
        <v>0.80900000000000005</v>
      </c>
      <c r="CN75" s="102">
        <v>0.79300000000000004</v>
      </c>
      <c r="CO75" s="102">
        <v>0.78700000000000003</v>
      </c>
      <c r="CP75" s="102">
        <v>0.81200000000000006</v>
      </c>
      <c r="CQ75" s="102">
        <v>0.75700000000000001</v>
      </c>
      <c r="CR75" s="102">
        <v>0.82299999999999995</v>
      </c>
      <c r="CS75" s="102">
        <v>0.78300000000000003</v>
      </c>
      <c r="CT75" s="102">
        <v>0.748</v>
      </c>
      <c r="CU75" s="102">
        <v>0.81399999999999995</v>
      </c>
      <c r="CV75" s="102">
        <v>0.82099999999999995</v>
      </c>
      <c r="CW75" s="102">
        <v>0.82</v>
      </c>
      <c r="CX75" s="102">
        <v>0.84299999999999997</v>
      </c>
      <c r="CY75" s="130">
        <v>0.82699999999999996</v>
      </c>
    </row>
    <row r="76" spans="1:103">
      <c r="A76" s="95" t="s">
        <v>472</v>
      </c>
      <c r="B76" s="113" t="s">
        <v>481</v>
      </c>
      <c r="C76" s="120" t="s">
        <v>480</v>
      </c>
      <c r="D76" s="101">
        <v>6</v>
      </c>
      <c r="E76" s="101">
        <v>37</v>
      </c>
      <c r="F76" s="101">
        <v>67</v>
      </c>
      <c r="G76" s="101">
        <v>46</v>
      </c>
      <c r="H76" s="101">
        <v>87</v>
      </c>
      <c r="I76" s="101">
        <v>90</v>
      </c>
      <c r="J76" s="101">
        <v>6</v>
      </c>
      <c r="K76" s="101">
        <v>76</v>
      </c>
      <c r="L76" s="101">
        <v>41</v>
      </c>
      <c r="M76" s="101">
        <v>77</v>
      </c>
      <c r="N76" s="101">
        <v>90</v>
      </c>
      <c r="O76" s="101">
        <v>10</v>
      </c>
      <c r="P76" s="101">
        <v>77</v>
      </c>
      <c r="Q76" s="101">
        <v>37</v>
      </c>
      <c r="R76" s="101">
        <v>44</v>
      </c>
      <c r="S76" s="101">
        <v>28</v>
      </c>
      <c r="T76" s="101">
        <v>8</v>
      </c>
      <c r="U76" s="101">
        <v>25</v>
      </c>
      <c r="V76" s="101">
        <v>93</v>
      </c>
      <c r="W76" s="101">
        <v>89</v>
      </c>
      <c r="X76" s="101">
        <v>16</v>
      </c>
      <c r="Y76" s="101">
        <v>95</v>
      </c>
      <c r="Z76" s="101">
        <v>31</v>
      </c>
      <c r="AA76" s="101">
        <v>9</v>
      </c>
      <c r="AB76" s="101">
        <v>81</v>
      </c>
      <c r="AC76" s="101">
        <v>86</v>
      </c>
      <c r="AD76" s="101">
        <v>37</v>
      </c>
      <c r="AE76" s="101">
        <v>92</v>
      </c>
      <c r="AF76" s="101">
        <v>53</v>
      </c>
      <c r="AG76" s="101">
        <v>43</v>
      </c>
      <c r="AH76" s="101">
        <v>69</v>
      </c>
      <c r="AI76" s="101">
        <v>95</v>
      </c>
      <c r="AJ76" s="101">
        <v>60</v>
      </c>
      <c r="AK76" s="101">
        <v>65</v>
      </c>
      <c r="AL76" s="101">
        <v>33</v>
      </c>
      <c r="AM76" s="101">
        <v>17</v>
      </c>
      <c r="AN76" s="101">
        <v>2</v>
      </c>
      <c r="AO76" s="101">
        <v>25</v>
      </c>
      <c r="AP76" s="101">
        <v>30</v>
      </c>
      <c r="AQ76" s="101">
        <v>24</v>
      </c>
      <c r="AR76" s="101">
        <v>74</v>
      </c>
      <c r="AS76" s="101">
        <v>52</v>
      </c>
      <c r="AT76" s="101">
        <v>15</v>
      </c>
      <c r="AU76" s="101">
        <v>57</v>
      </c>
      <c r="AV76" s="101">
        <v>72</v>
      </c>
      <c r="AW76" s="101">
        <v>67</v>
      </c>
      <c r="AX76" s="101">
        <v>58</v>
      </c>
      <c r="AY76" s="101">
        <v>48</v>
      </c>
      <c r="AZ76" s="101">
        <v>74</v>
      </c>
      <c r="BA76" s="101">
        <v>79</v>
      </c>
      <c r="BB76" s="101">
        <v>46</v>
      </c>
      <c r="BC76" s="101">
        <v>21</v>
      </c>
      <c r="BD76" s="101">
        <v>41</v>
      </c>
      <c r="BE76" s="101">
        <v>59</v>
      </c>
      <c r="BF76" s="101">
        <v>17</v>
      </c>
      <c r="BG76" s="101">
        <v>31</v>
      </c>
      <c r="BH76" s="101">
        <v>71</v>
      </c>
      <c r="BI76" s="101">
        <v>48</v>
      </c>
      <c r="BJ76" s="101">
        <v>17</v>
      </c>
      <c r="BK76" s="101">
        <v>98</v>
      </c>
      <c r="BL76" s="101">
        <v>55</v>
      </c>
      <c r="BM76" s="101">
        <v>4</v>
      </c>
      <c r="BN76" s="101">
        <v>72</v>
      </c>
      <c r="BO76" s="101">
        <v>14</v>
      </c>
      <c r="BP76" s="101">
        <v>81</v>
      </c>
      <c r="BQ76" s="101">
        <v>21</v>
      </c>
      <c r="BR76" s="101">
        <v>99</v>
      </c>
      <c r="BS76" s="101">
        <v>100</v>
      </c>
      <c r="BT76" s="101">
        <v>12</v>
      </c>
      <c r="BU76" s="101">
        <v>69</v>
      </c>
      <c r="BV76" s="101">
        <v>64</v>
      </c>
      <c r="BW76" s="101">
        <v>10</v>
      </c>
      <c r="BX76" s="101">
        <v>48</v>
      </c>
      <c r="BY76" s="101">
        <v>80</v>
      </c>
      <c r="BZ76" s="101">
        <v>81</v>
      </c>
      <c r="CA76" s="101">
        <v>34</v>
      </c>
      <c r="CB76" s="101">
        <v>2</v>
      </c>
      <c r="CC76" s="101">
        <v>5</v>
      </c>
      <c r="CD76" s="101">
        <v>21</v>
      </c>
      <c r="CE76" s="101">
        <v>40</v>
      </c>
      <c r="CF76" s="101">
        <v>60</v>
      </c>
      <c r="CG76" s="101">
        <v>35</v>
      </c>
      <c r="CH76" s="101">
        <v>35</v>
      </c>
      <c r="CI76" s="101">
        <v>29</v>
      </c>
      <c r="CJ76" s="101">
        <v>1</v>
      </c>
      <c r="CK76" s="101">
        <v>17</v>
      </c>
      <c r="CL76" s="101">
        <v>13</v>
      </c>
      <c r="CM76" s="101">
        <v>65</v>
      </c>
      <c r="CN76" s="101">
        <v>84</v>
      </c>
      <c r="CO76" s="101">
        <v>85</v>
      </c>
      <c r="CP76" s="101">
        <v>63</v>
      </c>
      <c r="CQ76" s="101">
        <v>93</v>
      </c>
      <c r="CR76" s="101">
        <v>51</v>
      </c>
      <c r="CS76" s="101">
        <v>88</v>
      </c>
      <c r="CT76" s="101">
        <v>97</v>
      </c>
      <c r="CU76" s="101">
        <v>60</v>
      </c>
      <c r="CV76" s="101">
        <v>53</v>
      </c>
      <c r="CW76" s="101">
        <v>55</v>
      </c>
      <c r="CX76" s="101">
        <v>27</v>
      </c>
      <c r="CY76" s="131">
        <v>44</v>
      </c>
    </row>
    <row r="77" spans="1:103">
      <c r="A77" s="95" t="s">
        <v>472</v>
      </c>
      <c r="B77" s="99">
        <v>2019</v>
      </c>
      <c r="C77" s="115">
        <v>0.71</v>
      </c>
      <c r="D77" s="102">
        <v>0.85799999999999998</v>
      </c>
      <c r="E77" s="102">
        <v>0.84399999999999997</v>
      </c>
      <c r="F77" s="102">
        <v>0.81599999999999995</v>
      </c>
      <c r="G77" s="102">
        <v>0.84099999999999997</v>
      </c>
      <c r="H77" s="102">
        <v>0.755</v>
      </c>
      <c r="I77" s="102">
        <v>0.77500000000000002</v>
      </c>
      <c r="J77" s="102">
        <v>0.86899999999999999</v>
      </c>
      <c r="K77" s="102">
        <v>0.80800000000000005</v>
      </c>
      <c r="L77" s="102">
        <v>0.873</v>
      </c>
      <c r="M77" s="102">
        <v>0.79700000000000004</v>
      </c>
      <c r="N77" s="102">
        <v>0.77900000000000003</v>
      </c>
      <c r="O77" s="102">
        <v>0.86</v>
      </c>
      <c r="P77" s="102">
        <v>0.81699999999999995</v>
      </c>
      <c r="Q77" s="102">
        <v>0.83399999999999996</v>
      </c>
      <c r="R77" s="102">
        <v>0.86299999999999999</v>
      </c>
      <c r="S77" s="102">
        <v>0.82199999999999995</v>
      </c>
      <c r="T77" s="102">
        <v>0.85899999999999999</v>
      </c>
      <c r="U77" s="102">
        <v>0.85199999999999998</v>
      </c>
      <c r="V77" s="102">
        <v>0.8</v>
      </c>
      <c r="W77" s="102">
        <v>0.78900000000000003</v>
      </c>
      <c r="X77" s="102">
        <v>0.80300000000000005</v>
      </c>
      <c r="Y77" s="102">
        <v>0.81</v>
      </c>
      <c r="Z77" s="102">
        <v>0.84399999999999997</v>
      </c>
      <c r="AA77" s="102">
        <v>0.85699999999999998</v>
      </c>
      <c r="AB77" s="102">
        <v>0.80500000000000005</v>
      </c>
      <c r="AC77" s="102">
        <v>0.79200000000000004</v>
      </c>
      <c r="AD77" s="102">
        <v>0.83299999999999996</v>
      </c>
      <c r="AE77" s="102">
        <v>0.77100000000000002</v>
      </c>
      <c r="AF77" s="102">
        <v>0.83899999999999997</v>
      </c>
      <c r="AG77" s="102">
        <v>0.83399999999999996</v>
      </c>
      <c r="AH77" s="102">
        <v>0.80400000000000005</v>
      </c>
      <c r="AI77" s="102">
        <v>0.77700000000000002</v>
      </c>
      <c r="AJ77" s="102">
        <v>0.81599999999999995</v>
      </c>
      <c r="AK77" s="102">
        <v>0.82899999999999996</v>
      </c>
      <c r="AL77" s="102">
        <v>0.83799999999999997</v>
      </c>
      <c r="AM77" s="102">
        <v>0.85299999999999998</v>
      </c>
      <c r="AN77" s="102">
        <v>0.88</v>
      </c>
      <c r="AO77" s="102">
        <v>0.82499999999999996</v>
      </c>
      <c r="AP77" s="102">
        <v>0.84</v>
      </c>
      <c r="AQ77" s="102">
        <v>0.81699999999999995</v>
      </c>
      <c r="AR77" s="102">
        <v>0.82</v>
      </c>
      <c r="AS77" s="102">
        <v>0.83799999999999997</v>
      </c>
      <c r="AT77" s="102">
        <v>0.86499999999999999</v>
      </c>
      <c r="AU77" s="102">
        <v>0.82399999999999995</v>
      </c>
      <c r="AV77" s="102">
        <v>0.80700000000000005</v>
      </c>
      <c r="AW77" s="102">
        <v>0.82799999999999996</v>
      </c>
      <c r="AX77" s="102">
        <v>0.82899999999999996</v>
      </c>
      <c r="AY77" s="102">
        <v>0.79200000000000004</v>
      </c>
      <c r="AZ77" s="102">
        <v>0.83199999999999996</v>
      </c>
      <c r="BA77" s="102">
        <v>0.80200000000000005</v>
      </c>
      <c r="BB77" s="102">
        <v>0.83</v>
      </c>
      <c r="BC77" s="102">
        <v>0.84199999999999997</v>
      </c>
      <c r="BD77" s="102">
        <v>0.82</v>
      </c>
      <c r="BE77" s="102">
        <v>0.80700000000000005</v>
      </c>
      <c r="BF77" s="102">
        <v>0.86699999999999999</v>
      </c>
      <c r="BG77" s="102">
        <v>0.82099999999999995</v>
      </c>
      <c r="BH77" s="102">
        <v>0.79</v>
      </c>
      <c r="BI77" s="102">
        <v>0.85699999999999998</v>
      </c>
      <c r="BJ77" s="102">
        <v>0.84099999999999997</v>
      </c>
      <c r="BK77" s="102">
        <v>0.77</v>
      </c>
      <c r="BL77" s="102">
        <v>0.83</v>
      </c>
      <c r="BM77" s="102">
        <v>0.85899999999999999</v>
      </c>
      <c r="BN77" s="102">
        <v>0.81599999999999995</v>
      </c>
      <c r="BO77" s="102">
        <v>0.84799999999999998</v>
      </c>
      <c r="BP77" s="102">
        <v>0.81299999999999994</v>
      </c>
      <c r="BQ77" s="102">
        <v>0.82799999999999996</v>
      </c>
      <c r="BR77" s="102">
        <v>0.71599999999999997</v>
      </c>
      <c r="BS77" s="102">
        <v>0.67600000000000005</v>
      </c>
      <c r="BT77" s="102">
        <v>0.81299999999999994</v>
      </c>
      <c r="BU77" s="102">
        <v>0.82</v>
      </c>
      <c r="BV77" s="102">
        <v>0.81200000000000006</v>
      </c>
      <c r="BW77" s="102">
        <v>0.81599999999999995</v>
      </c>
      <c r="BX77" s="102">
        <v>0.84599999999999997</v>
      </c>
      <c r="BY77" s="102">
        <v>0.82499999999999996</v>
      </c>
      <c r="BZ77" s="102">
        <v>0.8</v>
      </c>
      <c r="CA77" s="102">
        <v>0.84099999999999997</v>
      </c>
      <c r="CB77" s="102">
        <v>0.86799999999999999</v>
      </c>
      <c r="CC77" s="102">
        <v>0.86899999999999999</v>
      </c>
      <c r="CD77" s="102">
        <v>0.84499999999999997</v>
      </c>
      <c r="CE77" s="102">
        <v>0.83</v>
      </c>
      <c r="CF77" s="102">
        <v>0.82399999999999995</v>
      </c>
      <c r="CG77" s="102">
        <v>0.84</v>
      </c>
      <c r="CH77" s="102">
        <v>0.86599999999999999</v>
      </c>
      <c r="CI77" s="102">
        <v>0.83499999999999996</v>
      </c>
      <c r="CJ77" s="102">
        <v>0.88500000000000001</v>
      </c>
      <c r="CK77" s="102">
        <v>0.86399999999999999</v>
      </c>
      <c r="CL77" s="102">
        <v>0.83399999999999996</v>
      </c>
      <c r="CM77" s="102">
        <v>0.81599999999999995</v>
      </c>
      <c r="CN77" s="102">
        <v>0.8</v>
      </c>
      <c r="CO77" s="102">
        <v>0.81799999999999995</v>
      </c>
      <c r="CP77" s="102">
        <v>0.81200000000000006</v>
      </c>
      <c r="CQ77" s="102">
        <v>0.79</v>
      </c>
      <c r="CR77" s="102">
        <v>0.80500000000000005</v>
      </c>
      <c r="CS77" s="102">
        <v>0.77600000000000002</v>
      </c>
      <c r="CT77" s="102">
        <v>0.746</v>
      </c>
      <c r="CU77" s="102">
        <v>0.81599999999999995</v>
      </c>
      <c r="CV77" s="102">
        <v>0.84699999999999998</v>
      </c>
      <c r="CW77" s="102">
        <v>0.83399999999999996</v>
      </c>
      <c r="CX77" s="102">
        <v>0.82799999999999996</v>
      </c>
      <c r="CY77" s="130">
        <v>0.84099999999999997</v>
      </c>
    </row>
    <row r="78" spans="1:103" s="103" customFormat="1">
      <c r="A78" s="111" t="s">
        <v>472</v>
      </c>
      <c r="B78" s="137" t="s">
        <v>481</v>
      </c>
      <c r="C78" s="121" t="s">
        <v>480</v>
      </c>
      <c r="D78" s="103">
        <v>15</v>
      </c>
      <c r="E78" s="103">
        <v>24</v>
      </c>
      <c r="F78" s="103">
        <v>63</v>
      </c>
      <c r="G78" s="103">
        <v>27</v>
      </c>
      <c r="H78" s="103">
        <v>97</v>
      </c>
      <c r="I78" s="103">
        <v>94</v>
      </c>
      <c r="J78" s="103">
        <v>4</v>
      </c>
      <c r="K78" s="103">
        <v>74</v>
      </c>
      <c r="L78" s="103">
        <v>3</v>
      </c>
      <c r="M78" s="103">
        <v>85</v>
      </c>
      <c r="N78" s="103">
        <v>91</v>
      </c>
      <c r="O78" s="103">
        <v>12</v>
      </c>
      <c r="P78" s="103">
        <v>61</v>
      </c>
      <c r="Q78" s="103">
        <v>37</v>
      </c>
      <c r="R78" s="103">
        <v>11</v>
      </c>
      <c r="S78" s="103">
        <v>55</v>
      </c>
      <c r="T78" s="103">
        <v>13</v>
      </c>
      <c r="U78" s="103">
        <v>19</v>
      </c>
      <c r="V78" s="103">
        <v>82</v>
      </c>
      <c r="W78" s="103">
        <v>90</v>
      </c>
      <c r="X78" s="103">
        <v>80</v>
      </c>
      <c r="Y78" s="103">
        <v>73</v>
      </c>
      <c r="Z78" s="103">
        <v>24</v>
      </c>
      <c r="AA78" s="103">
        <v>16</v>
      </c>
      <c r="AB78" s="103">
        <v>77</v>
      </c>
      <c r="AC78" s="103">
        <v>86</v>
      </c>
      <c r="AD78" s="103">
        <v>41</v>
      </c>
      <c r="AE78" s="103">
        <v>95</v>
      </c>
      <c r="AF78" s="103">
        <v>33</v>
      </c>
      <c r="AG78" s="103">
        <v>37</v>
      </c>
      <c r="AH78" s="103">
        <v>79</v>
      </c>
      <c r="AI78" s="103">
        <v>92</v>
      </c>
      <c r="AJ78" s="103">
        <v>63</v>
      </c>
      <c r="AK78" s="103">
        <v>46</v>
      </c>
      <c r="AL78" s="103">
        <v>34</v>
      </c>
      <c r="AM78" s="103">
        <v>18</v>
      </c>
      <c r="AN78" s="103">
        <v>2</v>
      </c>
      <c r="AO78" s="103">
        <v>51</v>
      </c>
      <c r="AP78" s="103">
        <v>31</v>
      </c>
      <c r="AQ78" s="103">
        <v>61</v>
      </c>
      <c r="AR78" s="103">
        <v>57</v>
      </c>
      <c r="AS78" s="103">
        <v>34</v>
      </c>
      <c r="AT78" s="103">
        <v>9</v>
      </c>
      <c r="AU78" s="103">
        <v>53</v>
      </c>
      <c r="AV78" s="103">
        <v>75</v>
      </c>
      <c r="AW78" s="103">
        <v>48</v>
      </c>
      <c r="AX78" s="103">
        <v>46</v>
      </c>
      <c r="AY78" s="103">
        <v>86</v>
      </c>
      <c r="AZ78" s="103">
        <v>42</v>
      </c>
      <c r="BA78" s="103">
        <v>81</v>
      </c>
      <c r="BB78" s="103">
        <v>43</v>
      </c>
      <c r="BC78" s="103">
        <v>26</v>
      </c>
      <c r="BD78" s="103">
        <v>57</v>
      </c>
      <c r="BE78" s="103">
        <v>75</v>
      </c>
      <c r="BF78" s="103">
        <v>7</v>
      </c>
      <c r="BG78" s="103">
        <v>56</v>
      </c>
      <c r="BH78" s="103">
        <v>88</v>
      </c>
      <c r="BI78" s="103">
        <v>16</v>
      </c>
      <c r="BJ78" s="103">
        <v>27</v>
      </c>
      <c r="BK78" s="103">
        <v>96</v>
      </c>
      <c r="BL78" s="103">
        <v>43</v>
      </c>
      <c r="BM78" s="103">
        <v>13</v>
      </c>
      <c r="BN78" s="103">
        <v>63</v>
      </c>
      <c r="BO78" s="103">
        <v>20</v>
      </c>
      <c r="BP78" s="103">
        <v>69</v>
      </c>
      <c r="BQ78" s="103">
        <v>48</v>
      </c>
      <c r="BR78" s="103">
        <v>99</v>
      </c>
      <c r="BS78" s="103">
        <v>100</v>
      </c>
      <c r="BT78" s="103">
        <v>69</v>
      </c>
      <c r="BU78" s="103">
        <v>57</v>
      </c>
      <c r="BV78" s="103">
        <v>71</v>
      </c>
      <c r="BW78" s="103">
        <v>63</v>
      </c>
      <c r="BX78" s="103">
        <v>22</v>
      </c>
      <c r="BY78" s="103">
        <v>51</v>
      </c>
      <c r="BZ78" s="103">
        <v>82</v>
      </c>
      <c r="CA78" s="103">
        <v>27</v>
      </c>
      <c r="CB78" s="103">
        <v>6</v>
      </c>
      <c r="CC78" s="103">
        <v>4</v>
      </c>
      <c r="CD78" s="103">
        <v>23</v>
      </c>
      <c r="CE78" s="103">
        <v>43</v>
      </c>
      <c r="CF78" s="103">
        <v>53</v>
      </c>
      <c r="CG78" s="103">
        <v>31</v>
      </c>
      <c r="CH78" s="103">
        <v>8</v>
      </c>
      <c r="CI78" s="103">
        <v>36</v>
      </c>
      <c r="CJ78" s="103">
        <v>1</v>
      </c>
      <c r="CK78" s="103">
        <v>10</v>
      </c>
      <c r="CL78" s="103">
        <v>37</v>
      </c>
      <c r="CM78" s="103">
        <v>63</v>
      </c>
      <c r="CN78" s="103">
        <v>82</v>
      </c>
      <c r="CO78" s="103">
        <v>60</v>
      </c>
      <c r="CP78" s="103">
        <v>71</v>
      </c>
      <c r="CQ78" s="103">
        <v>88</v>
      </c>
      <c r="CR78" s="103">
        <v>77</v>
      </c>
      <c r="CS78" s="103">
        <v>93</v>
      </c>
      <c r="CT78" s="103">
        <v>98</v>
      </c>
      <c r="CU78" s="103">
        <v>63</v>
      </c>
      <c r="CV78" s="103">
        <v>21</v>
      </c>
      <c r="CW78" s="103">
        <v>37</v>
      </c>
      <c r="CX78" s="103">
        <v>48</v>
      </c>
      <c r="CY78" s="132">
        <v>27</v>
      </c>
    </row>
    <row r="79" spans="1:103" ht="15" customHeight="1">
      <c r="A79" s="96" t="s">
        <v>479</v>
      </c>
      <c r="B79" s="99" t="s">
        <v>224</v>
      </c>
      <c r="C79" s="115">
        <v>3.4825275251316422E-2</v>
      </c>
      <c r="D79" s="102">
        <v>3.7000000000000005E-2</v>
      </c>
      <c r="E79" s="102">
        <v>3.2000000000000001E-2</v>
      </c>
      <c r="F79" s="102">
        <v>3.7999999999999999E-2</v>
      </c>
      <c r="G79" s="102">
        <v>4.7E-2</v>
      </c>
      <c r="H79" s="102">
        <v>3.2000000000000001E-2</v>
      </c>
      <c r="I79" s="102">
        <v>3.3000000000000002E-2</v>
      </c>
      <c r="J79" s="102">
        <v>3.7999999999999999E-2</v>
      </c>
      <c r="K79" s="102">
        <v>0.05</v>
      </c>
      <c r="L79" s="102">
        <v>4.4999999999999998E-2</v>
      </c>
      <c r="M79" s="102">
        <v>4.5999999999999999E-2</v>
      </c>
      <c r="N79" s="102">
        <v>0.03</v>
      </c>
      <c r="O79" s="102">
        <v>3.4000000000000002E-2</v>
      </c>
      <c r="P79" s="102">
        <v>3.3000000000000002E-2</v>
      </c>
      <c r="Q79" s="102">
        <v>3.6000000000000004E-2</v>
      </c>
      <c r="R79" s="102">
        <v>3.4000000000000002E-2</v>
      </c>
      <c r="S79" s="102">
        <v>3.3000000000000002E-2</v>
      </c>
      <c r="T79" s="102">
        <v>3.9E-2</v>
      </c>
      <c r="U79" s="102">
        <v>3.4000000000000002E-2</v>
      </c>
      <c r="V79" s="102">
        <v>2.8999999999999998E-2</v>
      </c>
      <c r="W79" s="102">
        <v>3.7999999999999999E-2</v>
      </c>
      <c r="X79" s="102">
        <v>3.9E-2</v>
      </c>
      <c r="Y79" s="102">
        <v>0.04</v>
      </c>
      <c r="Z79" s="102">
        <v>0.04</v>
      </c>
      <c r="AA79" s="102">
        <v>4.5999999999999999E-2</v>
      </c>
      <c r="AB79" s="102">
        <v>3.6000000000000004E-2</v>
      </c>
      <c r="AC79" s="102">
        <v>5.2999999999999999E-2</v>
      </c>
      <c r="AD79" s="102">
        <v>3.2000000000000001E-2</v>
      </c>
      <c r="AE79" s="102">
        <v>3.9E-2</v>
      </c>
      <c r="AF79" s="102">
        <v>3.4000000000000002E-2</v>
      </c>
      <c r="AG79" s="102">
        <v>3.3000000000000002E-2</v>
      </c>
      <c r="AH79" s="102">
        <v>3.6000000000000004E-2</v>
      </c>
      <c r="AI79" s="102">
        <v>3.1E-2</v>
      </c>
      <c r="AJ79" s="102">
        <v>7.2000000000000008E-2</v>
      </c>
      <c r="AK79" s="102">
        <v>3.7000000000000005E-2</v>
      </c>
      <c r="AL79" s="102">
        <v>3.6000000000000004E-2</v>
      </c>
      <c r="AM79" s="102">
        <v>3.7999999999999999E-2</v>
      </c>
      <c r="AN79" s="102">
        <v>3.4000000000000002E-2</v>
      </c>
      <c r="AO79" s="102">
        <v>5.2000000000000005E-2</v>
      </c>
      <c r="AP79" s="102">
        <v>3.1E-2</v>
      </c>
      <c r="AQ79" s="102">
        <v>3.2000000000000001E-2</v>
      </c>
      <c r="AR79" s="102">
        <v>4.2000000000000003E-2</v>
      </c>
      <c r="AS79" s="102">
        <v>5.7999999999999996E-2</v>
      </c>
      <c r="AT79" s="102">
        <v>4.0999999999999995E-2</v>
      </c>
      <c r="AU79" s="102">
        <v>3.2000000000000001E-2</v>
      </c>
      <c r="AV79" s="102">
        <v>3.1E-2</v>
      </c>
      <c r="AW79" s="102">
        <v>5.0999999999999997E-2</v>
      </c>
      <c r="AX79" s="102">
        <v>4.9000000000000002E-2</v>
      </c>
      <c r="AY79" s="102">
        <v>5.0999999999999997E-2</v>
      </c>
      <c r="AZ79" s="102">
        <v>3.4000000000000002E-2</v>
      </c>
      <c r="BA79" s="102">
        <v>3.6000000000000004E-2</v>
      </c>
      <c r="BB79" s="102">
        <v>3.3000000000000002E-2</v>
      </c>
      <c r="BC79" s="102">
        <v>3.3000000000000002E-2</v>
      </c>
      <c r="BD79" s="102">
        <v>4.2000000000000003E-2</v>
      </c>
      <c r="BE79" s="102">
        <v>3.7000000000000005E-2</v>
      </c>
      <c r="BF79" s="102">
        <v>3.1E-2</v>
      </c>
      <c r="BG79" s="102">
        <v>3.4000000000000002E-2</v>
      </c>
      <c r="BH79" s="102">
        <v>3.4000000000000002E-2</v>
      </c>
      <c r="BI79" s="102">
        <v>4.4000000000000004E-2</v>
      </c>
      <c r="BJ79" s="102">
        <v>3.4000000000000002E-2</v>
      </c>
      <c r="BK79" s="102">
        <v>3.5000000000000003E-2</v>
      </c>
      <c r="BL79" s="102">
        <v>4.0999999999999995E-2</v>
      </c>
      <c r="BM79" s="102">
        <v>3.6000000000000004E-2</v>
      </c>
      <c r="BN79" s="102">
        <v>3.7000000000000005E-2</v>
      </c>
      <c r="BO79" s="102">
        <v>5.2000000000000005E-2</v>
      </c>
      <c r="BP79" s="102">
        <v>3.3000000000000002E-2</v>
      </c>
      <c r="BQ79" s="102">
        <v>4.5999999999999999E-2</v>
      </c>
      <c r="BR79" s="102">
        <v>4.2000000000000003E-2</v>
      </c>
      <c r="BS79" s="102">
        <v>2.8999999999999998E-2</v>
      </c>
      <c r="BT79" s="102">
        <v>3.7000000000000005E-2</v>
      </c>
      <c r="BU79" s="102">
        <v>4.2000000000000003E-2</v>
      </c>
      <c r="BV79" s="102">
        <v>3.3000000000000002E-2</v>
      </c>
      <c r="BW79" s="102">
        <v>4.2999999999999997E-2</v>
      </c>
      <c r="BX79" s="102">
        <v>3.7000000000000005E-2</v>
      </c>
      <c r="BY79" s="102">
        <v>4.0999999999999995E-2</v>
      </c>
      <c r="BZ79" s="102">
        <v>3.7000000000000005E-2</v>
      </c>
      <c r="CA79" s="102">
        <v>3.5000000000000003E-2</v>
      </c>
      <c r="CB79" s="102">
        <v>5.5E-2</v>
      </c>
      <c r="CC79" s="102">
        <v>5.9000000000000004E-2</v>
      </c>
      <c r="CD79" s="102">
        <v>4.0999999999999995E-2</v>
      </c>
      <c r="CE79" s="102">
        <v>3.6000000000000004E-2</v>
      </c>
      <c r="CF79" s="102">
        <v>5.0999999999999997E-2</v>
      </c>
      <c r="CG79" s="102">
        <v>3.6000000000000004E-2</v>
      </c>
      <c r="CH79" s="102">
        <v>7.2999999999999995E-2</v>
      </c>
      <c r="CI79" s="102">
        <v>3.3000000000000002E-2</v>
      </c>
      <c r="CJ79" s="102">
        <v>3.2000000000000001E-2</v>
      </c>
      <c r="CK79" s="102">
        <v>3.4000000000000002E-2</v>
      </c>
      <c r="CL79" s="102">
        <v>3.3000000000000002E-2</v>
      </c>
      <c r="CM79" s="102">
        <v>3.3000000000000002E-2</v>
      </c>
      <c r="CN79" s="102">
        <v>4.9000000000000002E-2</v>
      </c>
      <c r="CO79" s="102">
        <v>3.1E-2</v>
      </c>
      <c r="CP79" s="102">
        <v>6.2E-2</v>
      </c>
      <c r="CQ79" s="102">
        <v>0.03</v>
      </c>
      <c r="CR79" s="102">
        <v>6.2E-2</v>
      </c>
      <c r="CS79" s="102">
        <v>5.2000000000000005E-2</v>
      </c>
      <c r="CT79" s="102">
        <v>3.3000000000000002E-2</v>
      </c>
      <c r="CU79" s="102">
        <v>0.04</v>
      </c>
      <c r="CV79" s="102">
        <v>3.7999999999999999E-2</v>
      </c>
      <c r="CW79" s="102">
        <v>5.5999999999999994E-2</v>
      </c>
      <c r="CX79" s="102">
        <v>3.3000000000000002E-2</v>
      </c>
      <c r="CY79" s="130">
        <v>3.5000000000000003E-2</v>
      </c>
    </row>
    <row r="80" spans="1:103">
      <c r="A80" s="95" t="s">
        <v>472</v>
      </c>
      <c r="B80" s="113" t="s">
        <v>481</v>
      </c>
      <c r="C80" s="120" t="s">
        <v>480</v>
      </c>
      <c r="D80" s="101">
        <v>45</v>
      </c>
      <c r="E80" s="101">
        <v>86</v>
      </c>
      <c r="F80" s="101">
        <v>40</v>
      </c>
      <c r="G80" s="101">
        <v>19</v>
      </c>
      <c r="H80" s="101">
        <v>86</v>
      </c>
      <c r="I80" s="101">
        <v>73</v>
      </c>
      <c r="J80" s="101">
        <v>40</v>
      </c>
      <c r="K80" s="101">
        <v>16</v>
      </c>
      <c r="L80" s="101">
        <v>23</v>
      </c>
      <c r="M80" s="101">
        <v>20</v>
      </c>
      <c r="N80" s="101">
        <v>97</v>
      </c>
      <c r="O80" s="101">
        <v>63</v>
      </c>
      <c r="P80" s="101">
        <v>73</v>
      </c>
      <c r="Q80" s="101">
        <v>52</v>
      </c>
      <c r="R80" s="101">
        <v>63</v>
      </c>
      <c r="S80" s="101">
        <v>73</v>
      </c>
      <c r="T80" s="101">
        <v>37</v>
      </c>
      <c r="U80" s="101">
        <v>63</v>
      </c>
      <c r="V80" s="101">
        <v>99</v>
      </c>
      <c r="W80" s="101">
        <v>40</v>
      </c>
      <c r="X80" s="101">
        <v>37</v>
      </c>
      <c r="Y80" s="101">
        <v>34</v>
      </c>
      <c r="Z80" s="101">
        <v>34</v>
      </c>
      <c r="AA80" s="101">
        <v>20</v>
      </c>
      <c r="AB80" s="101">
        <v>52</v>
      </c>
      <c r="AC80" s="101">
        <v>9</v>
      </c>
      <c r="AD80" s="101">
        <v>86</v>
      </c>
      <c r="AE80" s="101">
        <v>37</v>
      </c>
      <c r="AF80" s="101">
        <v>63</v>
      </c>
      <c r="AG80" s="101">
        <v>73</v>
      </c>
      <c r="AH80" s="101">
        <v>52</v>
      </c>
      <c r="AI80" s="101">
        <v>92</v>
      </c>
      <c r="AJ80" s="101">
        <v>2</v>
      </c>
      <c r="AK80" s="101">
        <v>45</v>
      </c>
      <c r="AL80" s="101">
        <v>52</v>
      </c>
      <c r="AM80" s="101">
        <v>40</v>
      </c>
      <c r="AN80" s="101">
        <v>63</v>
      </c>
      <c r="AO80" s="101">
        <v>10</v>
      </c>
      <c r="AP80" s="101">
        <v>92</v>
      </c>
      <c r="AQ80" s="101">
        <v>86</v>
      </c>
      <c r="AR80" s="101">
        <v>26</v>
      </c>
      <c r="AS80" s="101">
        <v>6</v>
      </c>
      <c r="AT80" s="101">
        <v>30</v>
      </c>
      <c r="AU80" s="101">
        <v>86</v>
      </c>
      <c r="AV80" s="101">
        <v>92</v>
      </c>
      <c r="AW80" s="101">
        <v>13</v>
      </c>
      <c r="AX80" s="101">
        <v>17</v>
      </c>
      <c r="AY80" s="101">
        <v>13</v>
      </c>
      <c r="AZ80" s="101">
        <v>63</v>
      </c>
      <c r="BA80" s="101">
        <v>52</v>
      </c>
      <c r="BB80" s="101">
        <v>73</v>
      </c>
      <c r="BC80" s="101">
        <v>73</v>
      </c>
      <c r="BD80" s="101">
        <v>26</v>
      </c>
      <c r="BE80" s="101">
        <v>45</v>
      </c>
      <c r="BF80" s="101">
        <v>92</v>
      </c>
      <c r="BG80" s="101">
        <v>63</v>
      </c>
      <c r="BH80" s="101">
        <v>63</v>
      </c>
      <c r="BI80" s="101">
        <v>24</v>
      </c>
      <c r="BJ80" s="101">
        <v>63</v>
      </c>
      <c r="BK80" s="101">
        <v>60</v>
      </c>
      <c r="BL80" s="101">
        <v>30</v>
      </c>
      <c r="BM80" s="101">
        <v>52</v>
      </c>
      <c r="BN80" s="101">
        <v>45</v>
      </c>
      <c r="BO80" s="101">
        <v>10</v>
      </c>
      <c r="BP80" s="101">
        <v>73</v>
      </c>
      <c r="BQ80" s="101">
        <v>20</v>
      </c>
      <c r="BR80" s="101">
        <v>26</v>
      </c>
      <c r="BS80" s="101">
        <v>99</v>
      </c>
      <c r="BT80" s="101">
        <v>45</v>
      </c>
      <c r="BU80" s="101">
        <v>26</v>
      </c>
      <c r="BV80" s="101">
        <v>73</v>
      </c>
      <c r="BW80" s="101">
        <v>25</v>
      </c>
      <c r="BX80" s="101">
        <v>45</v>
      </c>
      <c r="BY80" s="101">
        <v>30</v>
      </c>
      <c r="BZ80" s="101">
        <v>45</v>
      </c>
      <c r="CA80" s="101">
        <v>60</v>
      </c>
      <c r="CB80" s="101">
        <v>8</v>
      </c>
      <c r="CC80" s="101">
        <v>5</v>
      </c>
      <c r="CD80" s="101">
        <v>30</v>
      </c>
      <c r="CE80" s="101">
        <v>52</v>
      </c>
      <c r="CF80" s="101">
        <v>13</v>
      </c>
      <c r="CG80" s="101">
        <v>52</v>
      </c>
      <c r="CH80" s="101">
        <v>1</v>
      </c>
      <c r="CI80" s="101">
        <v>73</v>
      </c>
      <c r="CJ80" s="101">
        <v>86</v>
      </c>
      <c r="CK80" s="101">
        <v>63</v>
      </c>
      <c r="CL80" s="101">
        <v>73</v>
      </c>
      <c r="CM80" s="101">
        <v>73</v>
      </c>
      <c r="CN80" s="101">
        <v>17</v>
      </c>
      <c r="CO80" s="101">
        <v>92</v>
      </c>
      <c r="CP80" s="101">
        <v>3</v>
      </c>
      <c r="CQ80" s="101">
        <v>97</v>
      </c>
      <c r="CR80" s="101">
        <v>3</v>
      </c>
      <c r="CS80" s="101">
        <v>10</v>
      </c>
      <c r="CT80" s="101">
        <v>73</v>
      </c>
      <c r="CU80" s="101">
        <v>34</v>
      </c>
      <c r="CV80" s="101">
        <v>40</v>
      </c>
      <c r="CW80" s="101">
        <v>7</v>
      </c>
      <c r="CX80" s="101">
        <v>73</v>
      </c>
      <c r="CY80" s="131">
        <v>60</v>
      </c>
    </row>
    <row r="81" spans="1:103">
      <c r="A81" s="95" t="s">
        <v>472</v>
      </c>
      <c r="B81" s="99" t="s">
        <v>225</v>
      </c>
      <c r="C81" s="115">
        <v>5.1658043719366178E-2</v>
      </c>
      <c r="D81" s="102">
        <v>5.1009183383390805E-2</v>
      </c>
      <c r="E81" s="102">
        <v>4.6619775620531302E-2</v>
      </c>
      <c r="F81" s="102">
        <v>4.8900327562002806E-2</v>
      </c>
      <c r="G81" s="102">
        <v>6.3417498532002348E-2</v>
      </c>
      <c r="H81" s="102">
        <v>4.2011507842673601E-2</v>
      </c>
      <c r="I81" s="102">
        <v>4.2880479172338691E-2</v>
      </c>
      <c r="J81" s="102">
        <v>5.0550576184378998E-2</v>
      </c>
      <c r="K81" s="102">
        <v>6.6221480244852526E-2</v>
      </c>
      <c r="L81" s="102">
        <v>6.0960420703016882E-2</v>
      </c>
      <c r="M81" s="102">
        <v>6.3628026412325747E-2</v>
      </c>
      <c r="N81" s="102">
        <v>4.6062285993804013E-2</v>
      </c>
      <c r="O81" s="102">
        <v>4.9446740776873506E-2</v>
      </c>
      <c r="P81" s="102">
        <v>4.7305548669072342E-2</v>
      </c>
      <c r="Q81" s="102">
        <v>5.4172893436027131E-2</v>
      </c>
      <c r="R81" s="102">
        <v>4.1941150636802808E-2</v>
      </c>
      <c r="S81" s="102">
        <v>4.2916119947514965E-2</v>
      </c>
      <c r="T81" s="102">
        <v>5.7629269324310034E-2</v>
      </c>
      <c r="U81" s="102">
        <v>5.0865344027015619E-2</v>
      </c>
      <c r="V81" s="102">
        <v>3.9128035320088302E-2</v>
      </c>
      <c r="W81" s="102">
        <v>5.460013156658209E-2</v>
      </c>
      <c r="X81" s="102">
        <v>5.3875755909840568E-2</v>
      </c>
      <c r="Y81" s="102">
        <v>5.3081761006289307E-2</v>
      </c>
      <c r="Z81" s="102">
        <v>5.7384341637010679E-2</v>
      </c>
      <c r="AA81" s="102">
        <v>6.463981235057964E-2</v>
      </c>
      <c r="AB81" s="102">
        <v>5.0993393868916548E-2</v>
      </c>
      <c r="AC81" s="102">
        <v>7.2563321577428661E-2</v>
      </c>
      <c r="AD81" s="102">
        <v>4.4288050046207436E-2</v>
      </c>
      <c r="AE81" s="102">
        <v>5.6149602070211413E-2</v>
      </c>
      <c r="AF81" s="102">
        <v>4.8854125530261534E-2</v>
      </c>
      <c r="AG81" s="102">
        <v>4.6453546453546456E-2</v>
      </c>
      <c r="AH81" s="102">
        <v>4.543413479201535E-2</v>
      </c>
      <c r="AI81" s="102">
        <v>4.431455409843596E-2</v>
      </c>
      <c r="AJ81" s="102">
        <v>8.8528988027224406E-2</v>
      </c>
      <c r="AK81" s="102">
        <v>5.2731275839917421E-2</v>
      </c>
      <c r="AL81" s="102">
        <v>5.0036098816586619E-2</v>
      </c>
      <c r="AM81" s="102">
        <v>5.5812878472703741E-2</v>
      </c>
      <c r="AN81" s="102">
        <v>5.0191493650473692E-2</v>
      </c>
      <c r="AO81" s="102">
        <v>6.8378812199036923E-2</v>
      </c>
      <c r="AP81" s="102">
        <v>4.2692268409764068E-2</v>
      </c>
      <c r="AQ81" s="102">
        <v>4.3601895734597156E-2</v>
      </c>
      <c r="AR81" s="102">
        <v>6.0406278635265556E-2</v>
      </c>
      <c r="AS81" s="102">
        <v>7.8529960605432297E-2</v>
      </c>
      <c r="AT81" s="102">
        <v>5.6857267734640747E-2</v>
      </c>
      <c r="AU81" s="102">
        <v>4.5940096348530336E-2</v>
      </c>
      <c r="AV81" s="102">
        <v>4.4546559319459215E-2</v>
      </c>
      <c r="AW81" s="102">
        <v>7.377242681775259E-2</v>
      </c>
      <c r="AX81" s="102">
        <v>6.9824933151707791E-2</v>
      </c>
      <c r="AY81" s="102">
        <v>5.7471264367816091E-2</v>
      </c>
      <c r="AZ81" s="102">
        <v>4.955223209771116E-2</v>
      </c>
      <c r="BA81" s="102">
        <v>4.8107175479549374E-2</v>
      </c>
      <c r="BB81" s="102">
        <v>4.5090794127526722E-2</v>
      </c>
      <c r="BC81" s="102">
        <v>4.7277936962750719E-2</v>
      </c>
      <c r="BD81" s="102">
        <v>5.7050166165532518E-2</v>
      </c>
      <c r="BE81" s="102">
        <v>5.2287338808577055E-2</v>
      </c>
      <c r="BF81" s="102">
        <v>4.4257960685136224E-2</v>
      </c>
      <c r="BG81" s="102">
        <v>4.5012953367875648E-2</v>
      </c>
      <c r="BH81" s="102">
        <v>4.5883092394720298E-2</v>
      </c>
      <c r="BI81" s="102">
        <v>5.8339132451867316E-2</v>
      </c>
      <c r="BJ81" s="102">
        <v>4.9014252371256888E-2</v>
      </c>
      <c r="BK81" s="102">
        <v>5.2512148199069193E-2</v>
      </c>
      <c r="BL81" s="102">
        <v>5.3041604508536386E-2</v>
      </c>
      <c r="BM81" s="102">
        <v>5.064440007260846E-2</v>
      </c>
      <c r="BN81" s="102">
        <v>4.954192391953794E-2</v>
      </c>
      <c r="BO81" s="102">
        <v>6.8918466031502854E-2</v>
      </c>
      <c r="BP81" s="102">
        <v>4.6469409213379775E-2</v>
      </c>
      <c r="BQ81" s="102">
        <v>6.5247442632015484E-2</v>
      </c>
      <c r="BR81" s="102">
        <v>5.5291457054506853E-2</v>
      </c>
      <c r="BS81" s="102">
        <v>3.7298463882188652E-2</v>
      </c>
      <c r="BT81" s="102">
        <v>4.6383945475198786E-2</v>
      </c>
      <c r="BU81" s="102">
        <v>5.8101173020527856E-2</v>
      </c>
      <c r="BV81" s="102">
        <v>4.5551945807700285E-2</v>
      </c>
      <c r="BW81" s="102">
        <v>5.46875E-2</v>
      </c>
      <c r="BX81" s="102">
        <v>5.3431798436142486E-2</v>
      </c>
      <c r="BY81" s="102">
        <v>5.4051573827658989E-2</v>
      </c>
      <c r="BZ81" s="102">
        <v>4.8433681404132414E-2</v>
      </c>
      <c r="CA81" s="102">
        <v>5.1397426959883391E-2</v>
      </c>
      <c r="CB81" s="102">
        <v>7.6449966172581346E-2</v>
      </c>
      <c r="CC81" s="102">
        <v>7.982206331718876E-2</v>
      </c>
      <c r="CD81" s="102">
        <v>5.950823960240649E-2</v>
      </c>
      <c r="CE81" s="102">
        <v>5.3483308006830321E-2</v>
      </c>
      <c r="CF81" s="102">
        <v>6.787161882703284E-2</v>
      </c>
      <c r="CG81" s="102">
        <v>4.6333133823891842E-2</v>
      </c>
      <c r="CH81" s="102">
        <v>9.7402597402597407E-2</v>
      </c>
      <c r="CI81" s="102">
        <v>4.6441640162785132E-2</v>
      </c>
      <c r="CJ81" s="102">
        <v>4.59301209445191E-2</v>
      </c>
      <c r="CK81" s="102">
        <v>4.6853539767761271E-2</v>
      </c>
      <c r="CL81" s="102">
        <v>4.8762522097819679E-2</v>
      </c>
      <c r="CM81" s="102">
        <v>4.4354264559305141E-2</v>
      </c>
      <c r="CN81" s="102">
        <v>6.4658339456282146E-2</v>
      </c>
      <c r="CO81" s="102">
        <v>4.1902762630279873E-2</v>
      </c>
      <c r="CP81" s="102">
        <v>8.2296935435882179E-2</v>
      </c>
      <c r="CQ81" s="102">
        <v>4.3189357507666074E-2</v>
      </c>
      <c r="CR81" s="102">
        <v>8.2619339045287635E-2</v>
      </c>
      <c r="CS81" s="102">
        <v>7.1725092250922509E-2</v>
      </c>
      <c r="CT81" s="102">
        <v>4.0521978021978024E-2</v>
      </c>
      <c r="CU81" s="102">
        <v>5.3329119674494857E-2</v>
      </c>
      <c r="CV81" s="102">
        <v>5.0698205666703508E-2</v>
      </c>
      <c r="CW81" s="102">
        <v>7.240047534165181E-2</v>
      </c>
      <c r="CX81" s="102">
        <v>4.5401151180547397E-2</v>
      </c>
      <c r="CY81" s="130">
        <v>4.4306930693069305E-2</v>
      </c>
    </row>
    <row r="82" spans="1:103" s="103" customFormat="1">
      <c r="A82" s="111" t="s">
        <v>472</v>
      </c>
      <c r="B82" s="137" t="s">
        <v>481</v>
      </c>
      <c r="C82" s="121" t="s">
        <v>480</v>
      </c>
      <c r="D82" s="103">
        <v>49</v>
      </c>
      <c r="E82" s="103">
        <v>69</v>
      </c>
      <c r="F82" s="103">
        <v>61</v>
      </c>
      <c r="G82" s="103">
        <v>21</v>
      </c>
      <c r="H82" s="103">
        <v>95</v>
      </c>
      <c r="I82" s="103">
        <v>93</v>
      </c>
      <c r="J82" s="103">
        <v>54</v>
      </c>
      <c r="K82" s="103">
        <v>16</v>
      </c>
      <c r="L82" s="103">
        <v>22</v>
      </c>
      <c r="M82" s="103">
        <v>20</v>
      </c>
      <c r="N82" s="103">
        <v>75</v>
      </c>
      <c r="O82" s="103">
        <v>59</v>
      </c>
      <c r="P82" s="103">
        <v>66</v>
      </c>
      <c r="Q82" s="103">
        <v>37</v>
      </c>
      <c r="R82" s="103">
        <v>96</v>
      </c>
      <c r="S82" s="103">
        <v>92</v>
      </c>
      <c r="T82" s="103">
        <v>27</v>
      </c>
      <c r="U82" s="103">
        <v>51</v>
      </c>
      <c r="V82" s="103">
        <v>99</v>
      </c>
      <c r="W82" s="103">
        <v>36</v>
      </c>
      <c r="X82" s="103">
        <v>39</v>
      </c>
      <c r="Y82" s="103">
        <v>43</v>
      </c>
      <c r="Z82" s="103">
        <v>29</v>
      </c>
      <c r="AA82" s="103">
        <v>19</v>
      </c>
      <c r="AB82" s="103">
        <v>50</v>
      </c>
      <c r="AC82" s="103">
        <v>9</v>
      </c>
      <c r="AD82" s="103">
        <v>88</v>
      </c>
      <c r="AE82" s="103">
        <v>32</v>
      </c>
      <c r="AF82" s="103">
        <v>62</v>
      </c>
      <c r="AG82" s="103">
        <v>71</v>
      </c>
      <c r="AH82" s="103">
        <v>80</v>
      </c>
      <c r="AI82" s="103">
        <v>86</v>
      </c>
      <c r="AJ82" s="103">
        <v>2</v>
      </c>
      <c r="AK82" s="103">
        <v>45</v>
      </c>
      <c r="AL82" s="103">
        <v>56</v>
      </c>
      <c r="AM82" s="103">
        <v>33</v>
      </c>
      <c r="AN82" s="103">
        <v>55</v>
      </c>
      <c r="AO82" s="103">
        <v>14</v>
      </c>
      <c r="AP82" s="103">
        <v>94</v>
      </c>
      <c r="AQ82" s="103">
        <v>90</v>
      </c>
      <c r="AR82" s="103">
        <v>23</v>
      </c>
      <c r="AS82" s="103">
        <v>6</v>
      </c>
      <c r="AT82" s="103">
        <v>31</v>
      </c>
      <c r="AU82" s="103">
        <v>76</v>
      </c>
      <c r="AV82" s="103">
        <v>84</v>
      </c>
      <c r="AW82" s="103">
        <v>8</v>
      </c>
      <c r="AX82" s="103">
        <v>12</v>
      </c>
      <c r="AY82" s="103">
        <v>28</v>
      </c>
      <c r="AZ82" s="103">
        <v>57</v>
      </c>
      <c r="BA82" s="103">
        <v>65</v>
      </c>
      <c r="BB82" s="103">
        <v>82</v>
      </c>
      <c r="BC82" s="103">
        <v>67</v>
      </c>
      <c r="BD82" s="103">
        <v>30</v>
      </c>
      <c r="BE82" s="103">
        <v>47</v>
      </c>
      <c r="BF82" s="103">
        <v>89</v>
      </c>
      <c r="BG82" s="103">
        <v>83</v>
      </c>
      <c r="BH82" s="103">
        <v>78</v>
      </c>
      <c r="BI82" s="103">
        <v>25</v>
      </c>
      <c r="BJ82" s="103">
        <v>60</v>
      </c>
      <c r="BK82" s="103">
        <v>46</v>
      </c>
      <c r="BL82" s="103">
        <v>44</v>
      </c>
      <c r="BM82" s="103">
        <v>53</v>
      </c>
      <c r="BN82" s="103">
        <v>58</v>
      </c>
      <c r="BO82" s="103">
        <v>13</v>
      </c>
      <c r="BP82" s="103">
        <v>70</v>
      </c>
      <c r="BQ82" s="103">
        <v>17</v>
      </c>
      <c r="BR82" s="103">
        <v>34</v>
      </c>
      <c r="BS82" s="103">
        <v>100</v>
      </c>
      <c r="BT82" s="103">
        <v>73</v>
      </c>
      <c r="BU82" s="103">
        <v>26</v>
      </c>
      <c r="BV82" s="103">
        <v>79</v>
      </c>
      <c r="BW82" s="103">
        <v>35</v>
      </c>
      <c r="BX82" s="103">
        <v>41</v>
      </c>
      <c r="BY82" s="103">
        <v>38</v>
      </c>
      <c r="BZ82" s="103">
        <v>64</v>
      </c>
      <c r="CA82" s="103">
        <v>48</v>
      </c>
      <c r="CB82" s="103">
        <v>7</v>
      </c>
      <c r="CC82" s="103">
        <v>5</v>
      </c>
      <c r="CD82" s="103">
        <v>24</v>
      </c>
      <c r="CE82" s="103">
        <v>40</v>
      </c>
      <c r="CF82" s="103">
        <v>15</v>
      </c>
      <c r="CG82" s="103">
        <v>74</v>
      </c>
      <c r="CH82" s="103">
        <v>1</v>
      </c>
      <c r="CI82" s="103">
        <v>72</v>
      </c>
      <c r="CJ82" s="103">
        <v>77</v>
      </c>
      <c r="CK82" s="103">
        <v>68</v>
      </c>
      <c r="CL82" s="103">
        <v>63</v>
      </c>
      <c r="CM82" s="103">
        <v>85</v>
      </c>
      <c r="CN82" s="103">
        <v>18</v>
      </c>
      <c r="CO82" s="103">
        <v>97</v>
      </c>
      <c r="CP82" s="103">
        <v>4</v>
      </c>
      <c r="CQ82" s="103">
        <v>91</v>
      </c>
      <c r="CR82" s="103">
        <v>3</v>
      </c>
      <c r="CS82" s="103">
        <v>11</v>
      </c>
      <c r="CT82" s="103">
        <v>98</v>
      </c>
      <c r="CU82" s="103">
        <v>42</v>
      </c>
      <c r="CV82" s="103">
        <v>52</v>
      </c>
      <c r="CW82" s="103">
        <v>10</v>
      </c>
      <c r="CX82" s="103">
        <v>81</v>
      </c>
      <c r="CY82" s="132">
        <v>87</v>
      </c>
    </row>
    <row r="83" spans="1:103" ht="15" customHeight="1">
      <c r="A83" s="96" t="s">
        <v>101</v>
      </c>
      <c r="B83" s="99">
        <v>2021</v>
      </c>
      <c r="C83" s="119">
        <v>1146</v>
      </c>
      <c r="D83" s="107">
        <v>938</v>
      </c>
      <c r="E83" s="107">
        <v>761</v>
      </c>
      <c r="F83" s="107">
        <v>716</v>
      </c>
      <c r="G83" s="107">
        <v>778</v>
      </c>
      <c r="H83" s="107">
        <v>753</v>
      </c>
      <c r="I83" s="107">
        <v>740</v>
      </c>
      <c r="J83" s="107">
        <v>806</v>
      </c>
      <c r="K83" s="107">
        <v>740</v>
      </c>
      <c r="L83" s="107">
        <v>781</v>
      </c>
      <c r="M83" s="107">
        <v>873</v>
      </c>
      <c r="N83" s="107">
        <v>971</v>
      </c>
      <c r="O83" s="107">
        <v>820</v>
      </c>
      <c r="P83" s="107">
        <v>914</v>
      </c>
      <c r="Q83" s="107">
        <v>881</v>
      </c>
      <c r="R83" s="107">
        <v>864</v>
      </c>
      <c r="S83" s="107">
        <v>779</v>
      </c>
      <c r="T83" s="107">
        <v>803</v>
      </c>
      <c r="U83" s="107">
        <v>964</v>
      </c>
      <c r="V83" s="107">
        <v>852</v>
      </c>
      <c r="W83" s="107">
        <v>741</v>
      </c>
      <c r="X83" s="107">
        <v>811</v>
      </c>
      <c r="Y83" s="107">
        <v>752</v>
      </c>
      <c r="Z83" s="107">
        <v>869</v>
      </c>
      <c r="AA83" s="107">
        <v>773</v>
      </c>
      <c r="AB83" s="107">
        <v>945</v>
      </c>
      <c r="AC83" s="107">
        <v>936</v>
      </c>
      <c r="AD83" s="107">
        <v>762</v>
      </c>
      <c r="AE83" s="107">
        <v>783</v>
      </c>
      <c r="AF83" s="107">
        <v>907</v>
      </c>
      <c r="AG83" s="107">
        <v>874</v>
      </c>
      <c r="AH83" s="107">
        <v>792</v>
      </c>
      <c r="AI83" s="107">
        <v>1599</v>
      </c>
      <c r="AJ83" s="107">
        <v>830</v>
      </c>
      <c r="AK83" s="107">
        <v>1139</v>
      </c>
      <c r="AL83" s="107">
        <v>932</v>
      </c>
      <c r="AM83" s="107">
        <v>892</v>
      </c>
      <c r="AN83" s="107">
        <v>779</v>
      </c>
      <c r="AO83" s="107">
        <v>791</v>
      </c>
      <c r="AP83" s="107">
        <v>958</v>
      </c>
      <c r="AQ83" s="107">
        <v>764</v>
      </c>
      <c r="AR83" s="107">
        <v>1069</v>
      </c>
      <c r="AS83" s="107">
        <v>759</v>
      </c>
      <c r="AT83" s="107">
        <v>786</v>
      </c>
      <c r="AU83" s="107">
        <v>809</v>
      </c>
      <c r="AV83" s="107">
        <v>903</v>
      </c>
      <c r="AW83" s="107">
        <v>865</v>
      </c>
      <c r="AX83" s="107">
        <v>772</v>
      </c>
      <c r="AY83" s="107">
        <v>737</v>
      </c>
      <c r="AZ83" s="107">
        <v>1157</v>
      </c>
      <c r="BA83" s="107">
        <v>847</v>
      </c>
      <c r="BB83" s="107">
        <v>890</v>
      </c>
      <c r="BC83" s="107">
        <v>768</v>
      </c>
      <c r="BD83" s="107">
        <v>910</v>
      </c>
      <c r="BE83" s="107">
        <v>854</v>
      </c>
      <c r="BF83" s="107">
        <v>923</v>
      </c>
      <c r="BG83" s="107">
        <v>782</v>
      </c>
      <c r="BH83" s="107">
        <v>756</v>
      </c>
      <c r="BI83" s="107">
        <v>680</v>
      </c>
      <c r="BJ83" s="107">
        <v>788</v>
      </c>
      <c r="BK83" s="107">
        <v>1483</v>
      </c>
      <c r="BL83" s="107">
        <v>794</v>
      </c>
      <c r="BM83" s="107">
        <v>901</v>
      </c>
      <c r="BN83" s="107">
        <v>921</v>
      </c>
      <c r="BO83" s="107">
        <v>894</v>
      </c>
      <c r="BP83" s="107">
        <v>1071</v>
      </c>
      <c r="BQ83" s="107">
        <v>816</v>
      </c>
      <c r="BR83" s="107">
        <v>781</v>
      </c>
      <c r="BS83" s="107">
        <v>1313</v>
      </c>
      <c r="BT83" s="107">
        <v>643</v>
      </c>
      <c r="BU83" s="107">
        <v>847</v>
      </c>
      <c r="BV83" s="107">
        <v>778</v>
      </c>
      <c r="BW83" s="107">
        <v>754</v>
      </c>
      <c r="BX83" s="107">
        <v>860</v>
      </c>
      <c r="BY83" s="107">
        <v>994</v>
      </c>
      <c r="BZ83" s="107">
        <v>769</v>
      </c>
      <c r="CA83" s="107">
        <v>814</v>
      </c>
      <c r="CB83" s="107">
        <v>770</v>
      </c>
      <c r="CC83" s="107">
        <v>787</v>
      </c>
      <c r="CD83" s="107">
        <v>791</v>
      </c>
      <c r="CE83" s="107">
        <v>982</v>
      </c>
      <c r="CF83" s="107">
        <v>790</v>
      </c>
      <c r="CG83" s="107">
        <v>828</v>
      </c>
      <c r="CH83" s="107">
        <v>824</v>
      </c>
      <c r="CI83" s="107">
        <v>794</v>
      </c>
      <c r="CJ83" s="107">
        <v>699</v>
      </c>
      <c r="CK83" s="107">
        <v>818</v>
      </c>
      <c r="CL83" s="107">
        <v>832</v>
      </c>
      <c r="CM83" s="107">
        <v>795</v>
      </c>
      <c r="CN83" s="107">
        <v>704</v>
      </c>
      <c r="CO83" s="107">
        <v>982</v>
      </c>
      <c r="CP83" s="107">
        <v>802</v>
      </c>
      <c r="CQ83" s="107">
        <v>1331</v>
      </c>
      <c r="CR83" s="107">
        <v>707</v>
      </c>
      <c r="CS83" s="107">
        <v>825</v>
      </c>
      <c r="CT83" s="107">
        <v>809</v>
      </c>
      <c r="CU83" s="107">
        <v>839</v>
      </c>
      <c r="CV83" s="107">
        <v>812</v>
      </c>
      <c r="CW83" s="107">
        <v>938</v>
      </c>
      <c r="CX83" s="107">
        <v>795</v>
      </c>
      <c r="CY83" s="135">
        <v>757</v>
      </c>
    </row>
    <row r="84" spans="1:103">
      <c r="A84" s="95" t="s">
        <v>472</v>
      </c>
      <c r="B84" s="113" t="s">
        <v>481</v>
      </c>
      <c r="C84" s="120" t="s">
        <v>480</v>
      </c>
      <c r="D84" s="101">
        <v>16</v>
      </c>
      <c r="E84" s="101">
        <v>84</v>
      </c>
      <c r="F84" s="101">
        <v>95</v>
      </c>
      <c r="G84" s="101">
        <v>75</v>
      </c>
      <c r="H84" s="101">
        <v>89</v>
      </c>
      <c r="I84" s="101">
        <v>92</v>
      </c>
      <c r="J84" s="101">
        <v>55</v>
      </c>
      <c r="K84" s="101">
        <v>92</v>
      </c>
      <c r="L84" s="101">
        <v>71</v>
      </c>
      <c r="M84" s="101">
        <v>32</v>
      </c>
      <c r="N84" s="101">
        <v>12</v>
      </c>
      <c r="O84" s="101">
        <v>47</v>
      </c>
      <c r="P84" s="101">
        <v>22</v>
      </c>
      <c r="Q84" s="101">
        <v>30</v>
      </c>
      <c r="R84" s="101">
        <v>35</v>
      </c>
      <c r="S84" s="101">
        <v>73</v>
      </c>
      <c r="T84" s="101">
        <v>56</v>
      </c>
      <c r="U84" s="101">
        <v>13</v>
      </c>
      <c r="V84" s="101">
        <v>38</v>
      </c>
      <c r="W84" s="101">
        <v>91</v>
      </c>
      <c r="X84" s="101">
        <v>52</v>
      </c>
      <c r="Y84" s="101">
        <v>90</v>
      </c>
      <c r="Z84" s="101">
        <v>33</v>
      </c>
      <c r="AA84" s="101">
        <v>77</v>
      </c>
      <c r="AB84" s="101">
        <v>15</v>
      </c>
      <c r="AC84" s="101">
        <v>18</v>
      </c>
      <c r="AD84" s="101">
        <v>83</v>
      </c>
      <c r="AE84" s="101">
        <v>69</v>
      </c>
      <c r="AF84" s="101">
        <v>24</v>
      </c>
      <c r="AG84" s="101">
        <v>31</v>
      </c>
      <c r="AH84" s="101">
        <v>62</v>
      </c>
      <c r="AI84" s="101">
        <v>1</v>
      </c>
      <c r="AJ84" s="101">
        <v>43</v>
      </c>
      <c r="AK84" s="101">
        <v>6</v>
      </c>
      <c r="AL84" s="101">
        <v>19</v>
      </c>
      <c r="AM84" s="101">
        <v>28</v>
      </c>
      <c r="AN84" s="101">
        <v>73</v>
      </c>
      <c r="AO84" s="101">
        <v>63</v>
      </c>
      <c r="AP84" s="101">
        <v>14</v>
      </c>
      <c r="AQ84" s="101">
        <v>82</v>
      </c>
      <c r="AR84" s="101">
        <v>8</v>
      </c>
      <c r="AS84" s="101">
        <v>85</v>
      </c>
      <c r="AT84" s="101">
        <v>68</v>
      </c>
      <c r="AU84" s="101">
        <v>53</v>
      </c>
      <c r="AV84" s="101">
        <v>25</v>
      </c>
      <c r="AW84" s="101">
        <v>34</v>
      </c>
      <c r="AX84" s="101">
        <v>78</v>
      </c>
      <c r="AY84" s="101">
        <v>94</v>
      </c>
      <c r="AZ84" s="101">
        <v>5</v>
      </c>
      <c r="BA84" s="101">
        <v>39</v>
      </c>
      <c r="BB84" s="101">
        <v>29</v>
      </c>
      <c r="BC84" s="101">
        <v>81</v>
      </c>
      <c r="BD84" s="101">
        <v>23</v>
      </c>
      <c r="BE84" s="101">
        <v>37</v>
      </c>
      <c r="BF84" s="101">
        <v>20</v>
      </c>
      <c r="BG84" s="101">
        <v>70</v>
      </c>
      <c r="BH84" s="101">
        <v>87</v>
      </c>
      <c r="BI84" s="101">
        <v>99</v>
      </c>
      <c r="BJ84" s="101">
        <v>66</v>
      </c>
      <c r="BK84" s="101">
        <v>2</v>
      </c>
      <c r="BL84" s="101">
        <v>60</v>
      </c>
      <c r="BM84" s="101">
        <v>26</v>
      </c>
      <c r="BN84" s="101">
        <v>21</v>
      </c>
      <c r="BO84" s="101">
        <v>27</v>
      </c>
      <c r="BP84" s="101">
        <v>7</v>
      </c>
      <c r="BQ84" s="101">
        <v>49</v>
      </c>
      <c r="BR84" s="101">
        <v>71</v>
      </c>
      <c r="BS84" s="101">
        <v>4</v>
      </c>
      <c r="BT84" s="101">
        <v>100</v>
      </c>
      <c r="BU84" s="101">
        <v>39</v>
      </c>
      <c r="BV84" s="101">
        <v>75</v>
      </c>
      <c r="BW84" s="101">
        <v>88</v>
      </c>
      <c r="BX84" s="101">
        <v>36</v>
      </c>
      <c r="BY84" s="101">
        <v>9</v>
      </c>
      <c r="BZ84" s="101">
        <v>80</v>
      </c>
      <c r="CA84" s="101">
        <v>50</v>
      </c>
      <c r="CB84" s="101">
        <v>79</v>
      </c>
      <c r="CC84" s="101">
        <v>67</v>
      </c>
      <c r="CD84" s="101">
        <v>63</v>
      </c>
      <c r="CE84" s="101">
        <v>10</v>
      </c>
      <c r="CF84" s="101">
        <v>65</v>
      </c>
      <c r="CG84" s="101">
        <v>44</v>
      </c>
      <c r="CH84" s="101">
        <v>46</v>
      </c>
      <c r="CI84" s="101">
        <v>60</v>
      </c>
      <c r="CJ84" s="101">
        <v>98</v>
      </c>
      <c r="CK84" s="101">
        <v>48</v>
      </c>
      <c r="CL84" s="101">
        <v>42</v>
      </c>
      <c r="CM84" s="101">
        <v>58</v>
      </c>
      <c r="CN84" s="101">
        <v>97</v>
      </c>
      <c r="CO84" s="101">
        <v>10</v>
      </c>
      <c r="CP84" s="101">
        <v>57</v>
      </c>
      <c r="CQ84" s="101">
        <v>3</v>
      </c>
      <c r="CR84" s="101">
        <v>96</v>
      </c>
      <c r="CS84" s="101">
        <v>45</v>
      </c>
      <c r="CT84" s="101">
        <v>53</v>
      </c>
      <c r="CU84" s="101">
        <v>41</v>
      </c>
      <c r="CV84" s="101">
        <v>51</v>
      </c>
      <c r="CW84" s="101">
        <v>16</v>
      </c>
      <c r="CX84" s="101">
        <v>58</v>
      </c>
      <c r="CY84" s="131">
        <v>86</v>
      </c>
    </row>
    <row r="85" spans="1:103">
      <c r="A85" s="95" t="s">
        <v>472</v>
      </c>
      <c r="B85" s="99">
        <v>2020</v>
      </c>
      <c r="C85" s="119">
        <v>1081</v>
      </c>
      <c r="D85" s="107">
        <v>884</v>
      </c>
      <c r="E85" s="107">
        <v>720</v>
      </c>
      <c r="F85" s="107">
        <v>678</v>
      </c>
      <c r="G85" s="107">
        <v>739</v>
      </c>
      <c r="H85" s="107">
        <v>737</v>
      </c>
      <c r="I85" s="107">
        <v>711</v>
      </c>
      <c r="J85" s="107">
        <v>782</v>
      </c>
      <c r="K85" s="107">
        <v>700</v>
      </c>
      <c r="L85" s="107">
        <v>775</v>
      </c>
      <c r="M85" s="107">
        <v>825</v>
      </c>
      <c r="N85" s="107">
        <v>928</v>
      </c>
      <c r="O85" s="107">
        <v>774</v>
      </c>
      <c r="P85" s="107">
        <v>888</v>
      </c>
      <c r="Q85" s="107">
        <v>821</v>
      </c>
      <c r="R85" s="107">
        <v>791</v>
      </c>
      <c r="S85" s="107">
        <v>738</v>
      </c>
      <c r="T85" s="107">
        <v>762</v>
      </c>
      <c r="U85" s="107">
        <v>897</v>
      </c>
      <c r="V85" s="107">
        <v>807</v>
      </c>
      <c r="W85" s="107">
        <v>702</v>
      </c>
      <c r="X85" s="107">
        <v>762</v>
      </c>
      <c r="Y85" s="107">
        <v>678</v>
      </c>
      <c r="Z85" s="107">
        <v>836</v>
      </c>
      <c r="AA85" s="107">
        <v>738</v>
      </c>
      <c r="AB85" s="107">
        <v>917</v>
      </c>
      <c r="AC85" s="107">
        <v>894</v>
      </c>
      <c r="AD85" s="107">
        <v>734</v>
      </c>
      <c r="AE85" s="107">
        <v>735</v>
      </c>
      <c r="AF85" s="107">
        <v>840</v>
      </c>
      <c r="AG85" s="107">
        <v>801</v>
      </c>
      <c r="AH85" s="107">
        <v>754</v>
      </c>
      <c r="AI85" s="107">
        <v>1534</v>
      </c>
      <c r="AJ85" s="107">
        <v>770</v>
      </c>
      <c r="AK85" s="107">
        <v>1069</v>
      </c>
      <c r="AL85" s="107">
        <v>910</v>
      </c>
      <c r="AM85" s="107">
        <v>846</v>
      </c>
      <c r="AN85" s="107">
        <v>784</v>
      </c>
      <c r="AO85" s="107">
        <v>752</v>
      </c>
      <c r="AP85" s="107">
        <v>937</v>
      </c>
      <c r="AQ85" s="107">
        <v>741</v>
      </c>
      <c r="AR85" s="107">
        <v>1017</v>
      </c>
      <c r="AS85" s="107">
        <v>723</v>
      </c>
      <c r="AT85" s="107">
        <v>751</v>
      </c>
      <c r="AU85" s="107">
        <v>768</v>
      </c>
      <c r="AV85" s="107">
        <v>833</v>
      </c>
      <c r="AW85" s="107">
        <v>801</v>
      </c>
      <c r="AX85" s="107">
        <v>731</v>
      </c>
      <c r="AY85" s="107">
        <v>694</v>
      </c>
      <c r="AZ85" s="107">
        <v>1053</v>
      </c>
      <c r="BA85" s="107">
        <v>816</v>
      </c>
      <c r="BB85" s="107">
        <v>852</v>
      </c>
      <c r="BC85" s="107">
        <v>721</v>
      </c>
      <c r="BD85" s="107">
        <v>845</v>
      </c>
      <c r="BE85" s="107">
        <v>812</v>
      </c>
      <c r="BF85" s="107">
        <v>857</v>
      </c>
      <c r="BG85" s="107">
        <v>727</v>
      </c>
      <c r="BH85" s="107">
        <v>734</v>
      </c>
      <c r="BI85" s="107">
        <v>657</v>
      </c>
      <c r="BJ85" s="107">
        <v>763</v>
      </c>
      <c r="BK85" s="107">
        <v>1418</v>
      </c>
      <c r="BL85" s="107">
        <v>782</v>
      </c>
      <c r="BM85" s="107">
        <v>791</v>
      </c>
      <c r="BN85" s="107">
        <v>865</v>
      </c>
      <c r="BO85" s="107">
        <v>839</v>
      </c>
      <c r="BP85" s="107">
        <v>998</v>
      </c>
      <c r="BQ85" s="107">
        <v>792</v>
      </c>
      <c r="BR85" s="107">
        <v>754</v>
      </c>
      <c r="BS85" s="107">
        <v>1239</v>
      </c>
      <c r="BT85" s="107">
        <v>659</v>
      </c>
      <c r="BU85" s="107">
        <v>809</v>
      </c>
      <c r="BV85" s="107">
        <v>746</v>
      </c>
      <c r="BW85" s="107">
        <v>729</v>
      </c>
      <c r="BX85" s="107">
        <v>846</v>
      </c>
      <c r="BY85" s="107">
        <v>949</v>
      </c>
      <c r="BZ85" s="107">
        <v>690</v>
      </c>
      <c r="CA85" s="107">
        <v>771</v>
      </c>
      <c r="CB85" s="107">
        <v>735</v>
      </c>
      <c r="CC85" s="107">
        <v>736</v>
      </c>
      <c r="CD85" s="107">
        <v>735</v>
      </c>
      <c r="CE85" s="107">
        <v>924</v>
      </c>
      <c r="CF85" s="107">
        <v>748</v>
      </c>
      <c r="CG85" s="107">
        <v>793</v>
      </c>
      <c r="CH85" s="107">
        <v>785</v>
      </c>
      <c r="CI85" s="107">
        <v>758</v>
      </c>
      <c r="CJ85" s="107">
        <v>675</v>
      </c>
      <c r="CK85" s="107">
        <v>776</v>
      </c>
      <c r="CL85" s="107">
        <v>755</v>
      </c>
      <c r="CM85" s="107">
        <v>747</v>
      </c>
      <c r="CN85" s="107">
        <v>675</v>
      </c>
      <c r="CO85" s="107">
        <v>931</v>
      </c>
      <c r="CP85" s="107">
        <v>756</v>
      </c>
      <c r="CQ85" s="107">
        <v>1251</v>
      </c>
      <c r="CR85" s="107">
        <v>692</v>
      </c>
      <c r="CS85" s="107">
        <v>802</v>
      </c>
      <c r="CT85" s="107">
        <v>774</v>
      </c>
      <c r="CU85" s="107">
        <v>799</v>
      </c>
      <c r="CV85" s="107">
        <v>769</v>
      </c>
      <c r="CW85" s="107">
        <v>913</v>
      </c>
      <c r="CX85" s="107">
        <v>747</v>
      </c>
      <c r="CY85" s="135">
        <v>765</v>
      </c>
    </row>
    <row r="86" spans="1:103" s="103" customFormat="1">
      <c r="A86" s="111" t="s">
        <v>472</v>
      </c>
      <c r="B86" s="137" t="s">
        <v>481</v>
      </c>
      <c r="C86" s="121" t="s">
        <v>480</v>
      </c>
      <c r="D86" s="103">
        <v>20</v>
      </c>
      <c r="E86" s="103">
        <v>88</v>
      </c>
      <c r="F86" s="103">
        <v>95</v>
      </c>
      <c r="G86" s="103">
        <v>73</v>
      </c>
      <c r="H86" s="103">
        <v>76</v>
      </c>
      <c r="I86" s="103">
        <v>89</v>
      </c>
      <c r="J86" s="103">
        <v>47</v>
      </c>
      <c r="K86" s="103">
        <v>91</v>
      </c>
      <c r="L86" s="103">
        <v>50</v>
      </c>
      <c r="M86" s="103">
        <v>31</v>
      </c>
      <c r="N86" s="103">
        <v>12</v>
      </c>
      <c r="O86" s="103">
        <v>51</v>
      </c>
      <c r="P86" s="103">
        <v>19</v>
      </c>
      <c r="Q86" s="103">
        <v>32</v>
      </c>
      <c r="R86" s="103">
        <v>43</v>
      </c>
      <c r="S86" s="103">
        <v>74</v>
      </c>
      <c r="T86" s="103">
        <v>59</v>
      </c>
      <c r="U86" s="103">
        <v>17</v>
      </c>
      <c r="V86" s="103">
        <v>36</v>
      </c>
      <c r="W86" s="103">
        <v>90</v>
      </c>
      <c r="X86" s="103">
        <v>59</v>
      </c>
      <c r="Y86" s="103">
        <v>95</v>
      </c>
      <c r="Z86" s="103">
        <v>29</v>
      </c>
      <c r="AA86" s="103">
        <v>74</v>
      </c>
      <c r="AB86" s="103">
        <v>14</v>
      </c>
      <c r="AC86" s="103">
        <v>18</v>
      </c>
      <c r="AD86" s="103">
        <v>81</v>
      </c>
      <c r="AE86" s="103">
        <v>78</v>
      </c>
      <c r="AF86" s="103">
        <v>27</v>
      </c>
      <c r="AG86" s="103">
        <v>38</v>
      </c>
      <c r="AH86" s="103">
        <v>64</v>
      </c>
      <c r="AI86" s="103">
        <v>1</v>
      </c>
      <c r="AJ86" s="103">
        <v>54</v>
      </c>
      <c r="AK86" s="103">
        <v>5</v>
      </c>
      <c r="AL86" s="103">
        <v>16</v>
      </c>
      <c r="AM86" s="103">
        <v>24</v>
      </c>
      <c r="AN86" s="103">
        <v>46</v>
      </c>
      <c r="AO86" s="103">
        <v>66</v>
      </c>
      <c r="AP86" s="103">
        <v>10</v>
      </c>
      <c r="AQ86" s="103">
        <v>72</v>
      </c>
      <c r="AR86" s="103">
        <v>7</v>
      </c>
      <c r="AS86" s="103">
        <v>86</v>
      </c>
      <c r="AT86" s="103">
        <v>67</v>
      </c>
      <c r="AU86" s="103">
        <v>56</v>
      </c>
      <c r="AV86" s="103">
        <v>30</v>
      </c>
      <c r="AW86" s="103">
        <v>38</v>
      </c>
      <c r="AX86" s="103">
        <v>83</v>
      </c>
      <c r="AY86" s="103">
        <v>92</v>
      </c>
      <c r="AZ86" s="103">
        <v>6</v>
      </c>
      <c r="BA86" s="103">
        <v>33</v>
      </c>
      <c r="BB86" s="103">
        <v>23</v>
      </c>
      <c r="BC86" s="103">
        <v>87</v>
      </c>
      <c r="BD86" s="103">
        <v>26</v>
      </c>
      <c r="BE86" s="103">
        <v>34</v>
      </c>
      <c r="BF86" s="103">
        <v>22</v>
      </c>
      <c r="BG86" s="103">
        <v>85</v>
      </c>
      <c r="BH86" s="103">
        <v>81</v>
      </c>
      <c r="BI86" s="103">
        <v>100</v>
      </c>
      <c r="BJ86" s="103">
        <v>58</v>
      </c>
      <c r="BK86" s="103">
        <v>2</v>
      </c>
      <c r="BL86" s="103">
        <v>47</v>
      </c>
      <c r="BM86" s="103">
        <v>43</v>
      </c>
      <c r="BN86" s="103">
        <v>21</v>
      </c>
      <c r="BO86" s="103">
        <v>28</v>
      </c>
      <c r="BP86" s="103">
        <v>8</v>
      </c>
      <c r="BQ86" s="103">
        <v>42</v>
      </c>
      <c r="BR86" s="103">
        <v>64</v>
      </c>
      <c r="BS86" s="103">
        <v>4</v>
      </c>
      <c r="BT86" s="103">
        <v>99</v>
      </c>
      <c r="BU86" s="103">
        <v>35</v>
      </c>
      <c r="BV86" s="103">
        <v>71</v>
      </c>
      <c r="BW86" s="103">
        <v>84</v>
      </c>
      <c r="BX86" s="103">
        <v>24</v>
      </c>
      <c r="BY86" s="103">
        <v>9</v>
      </c>
      <c r="BZ86" s="103">
        <v>94</v>
      </c>
      <c r="CA86" s="103">
        <v>53</v>
      </c>
      <c r="CB86" s="103">
        <v>78</v>
      </c>
      <c r="CC86" s="103">
        <v>77</v>
      </c>
      <c r="CD86" s="103">
        <v>78</v>
      </c>
      <c r="CE86" s="103">
        <v>13</v>
      </c>
      <c r="CF86" s="103">
        <v>68</v>
      </c>
      <c r="CG86" s="103">
        <v>41</v>
      </c>
      <c r="CH86" s="103">
        <v>45</v>
      </c>
      <c r="CI86" s="103">
        <v>61</v>
      </c>
      <c r="CJ86" s="103">
        <v>97</v>
      </c>
      <c r="CK86" s="103">
        <v>49</v>
      </c>
      <c r="CL86" s="103">
        <v>63</v>
      </c>
      <c r="CM86" s="103">
        <v>69</v>
      </c>
      <c r="CN86" s="103">
        <v>97</v>
      </c>
      <c r="CO86" s="103">
        <v>11</v>
      </c>
      <c r="CP86" s="103">
        <v>62</v>
      </c>
      <c r="CQ86" s="103">
        <v>3</v>
      </c>
      <c r="CR86" s="103">
        <v>93</v>
      </c>
      <c r="CS86" s="103">
        <v>37</v>
      </c>
      <c r="CT86" s="103">
        <v>51</v>
      </c>
      <c r="CU86" s="103">
        <v>40</v>
      </c>
      <c r="CV86" s="103">
        <v>55</v>
      </c>
      <c r="CW86" s="103">
        <v>15</v>
      </c>
      <c r="CX86" s="103">
        <v>69</v>
      </c>
      <c r="CY86" s="132">
        <v>57</v>
      </c>
    </row>
    <row r="87" spans="1:103">
      <c r="A87" s="96" t="s">
        <v>103</v>
      </c>
      <c r="B87" s="99" t="s">
        <v>105</v>
      </c>
      <c r="C87" s="119">
        <v>822.4664532130264</v>
      </c>
      <c r="D87" s="107">
        <v>594.18118618557651</v>
      </c>
      <c r="E87" s="107">
        <v>614.07069548208608</v>
      </c>
      <c r="F87" s="107">
        <v>1078.2388205734601</v>
      </c>
      <c r="G87" s="107">
        <v>767.94236087837851</v>
      </c>
      <c r="H87" s="107">
        <v>814.35330326728172</v>
      </c>
      <c r="I87" s="107">
        <v>1325.7083777496484</v>
      </c>
      <c r="J87" s="107">
        <v>864.2604273855394</v>
      </c>
      <c r="K87" s="107">
        <v>695.6916482583249</v>
      </c>
      <c r="L87" s="107">
        <v>879.8675969205101</v>
      </c>
      <c r="M87" s="107">
        <v>1084.043061170421</v>
      </c>
      <c r="N87" s="107">
        <v>860.69830237818815</v>
      </c>
      <c r="O87" s="107">
        <v>606.30448280538803</v>
      </c>
      <c r="P87" s="107">
        <v>950.28389110016678</v>
      </c>
      <c r="Q87" s="107">
        <v>659.07459304112456</v>
      </c>
      <c r="R87" s="107">
        <v>1018.2139030470914</v>
      </c>
      <c r="S87" s="107">
        <v>821.91165648259562</v>
      </c>
      <c r="T87" s="107">
        <v>572.09482230316178</v>
      </c>
      <c r="U87" s="107">
        <v>690.06912955425571</v>
      </c>
      <c r="V87" s="107">
        <v>1183.5075507260731</v>
      </c>
      <c r="W87" s="107">
        <v>667.23130883524391</v>
      </c>
      <c r="X87" s="107">
        <v>855.91359447214063</v>
      </c>
      <c r="Y87" s="107">
        <v>803.70151209108985</v>
      </c>
      <c r="Z87" s="107">
        <v>719.14365038889605</v>
      </c>
      <c r="AA87" s="107">
        <v>700.81649788366758</v>
      </c>
      <c r="AB87" s="107">
        <v>573.22008808724843</v>
      </c>
      <c r="AC87" s="107">
        <v>581.13057779809355</v>
      </c>
      <c r="AD87" s="107">
        <v>1272.2930200443609</v>
      </c>
      <c r="AE87" s="107">
        <v>1827.9819646584276</v>
      </c>
      <c r="AF87" s="107">
        <v>557.20684680553268</v>
      </c>
      <c r="AG87" s="107">
        <v>901.22734408821009</v>
      </c>
      <c r="AH87" s="107">
        <v>735.8282988935656</v>
      </c>
      <c r="AI87" s="107">
        <v>1030.1416430748393</v>
      </c>
      <c r="AJ87" s="107">
        <v>693.02029482995181</v>
      </c>
      <c r="AK87" s="107">
        <v>757.67694359877453</v>
      </c>
      <c r="AL87" s="107">
        <v>754.36480470143113</v>
      </c>
      <c r="AM87" s="107">
        <v>760.86106704763472</v>
      </c>
      <c r="AN87" s="107">
        <v>757.17296199095028</v>
      </c>
      <c r="AO87" s="107">
        <v>978.51504286431532</v>
      </c>
      <c r="AP87" s="107">
        <v>719.15777262335132</v>
      </c>
      <c r="AQ87" s="107">
        <v>491.19239305222857</v>
      </c>
      <c r="AR87" s="107">
        <v>736.3369179218148</v>
      </c>
      <c r="AS87" s="107">
        <v>652.75952156748053</v>
      </c>
      <c r="AT87" s="107">
        <v>539.68404764288414</v>
      </c>
      <c r="AU87" s="107">
        <v>826.62702016169089</v>
      </c>
      <c r="AV87" s="107">
        <v>815.58937112045169</v>
      </c>
      <c r="AW87" s="107">
        <v>728.87468922550454</v>
      </c>
      <c r="AX87" s="107">
        <v>573.39949914964359</v>
      </c>
      <c r="AY87" s="107">
        <v>1664.6820534471219</v>
      </c>
      <c r="AZ87" s="107">
        <v>784.46874071228694</v>
      </c>
      <c r="BA87" s="107">
        <v>956.81619680626693</v>
      </c>
      <c r="BB87" s="107">
        <v>781.4178989561334</v>
      </c>
      <c r="BC87" s="107">
        <v>793.07629736224442</v>
      </c>
      <c r="BD87" s="107">
        <v>782.33762090917571</v>
      </c>
      <c r="BE87" s="107">
        <v>657.18396408101046</v>
      </c>
      <c r="BF87" s="107">
        <v>838.36211690434664</v>
      </c>
      <c r="BG87" s="107">
        <v>895.41272412503349</v>
      </c>
      <c r="BH87" s="107">
        <v>659.22752251827399</v>
      </c>
      <c r="BI87" s="107">
        <v>764.94762802468574</v>
      </c>
      <c r="BJ87" s="107">
        <v>620.28163791037207</v>
      </c>
      <c r="BK87" s="107">
        <v>1063.2740985584621</v>
      </c>
      <c r="BL87" s="107">
        <v>732.42650319493123</v>
      </c>
      <c r="BM87" s="107">
        <v>859.40321117681378</v>
      </c>
      <c r="BN87" s="107">
        <v>735.07350484903941</v>
      </c>
      <c r="BO87" s="107">
        <v>583.95602427982669</v>
      </c>
      <c r="BP87" s="107">
        <v>1003.396364293491</v>
      </c>
      <c r="BQ87" s="107">
        <v>1234.6813993034054</v>
      </c>
      <c r="BR87" s="107">
        <v>527.66842431718578</v>
      </c>
      <c r="BS87" s="107">
        <v>1197.5477642020523</v>
      </c>
      <c r="BT87" s="107">
        <v>993.18646365321251</v>
      </c>
      <c r="BU87" s="107">
        <v>644.0156472670152</v>
      </c>
      <c r="BV87" s="107">
        <v>884.19470416250715</v>
      </c>
      <c r="BW87" s="107">
        <v>750.36828087491233</v>
      </c>
      <c r="BX87" s="107">
        <v>950.64988982686202</v>
      </c>
      <c r="BY87" s="107">
        <v>624.22820286035619</v>
      </c>
      <c r="BZ87" s="107">
        <v>956.64730980455761</v>
      </c>
      <c r="CA87" s="107">
        <v>536.42747346116516</v>
      </c>
      <c r="CB87" s="107">
        <v>703.87732254502646</v>
      </c>
      <c r="CC87" s="107">
        <v>518.23647495932244</v>
      </c>
      <c r="CD87" s="107">
        <v>611.3905719145456</v>
      </c>
      <c r="CE87" s="107">
        <v>633.11516507658121</v>
      </c>
      <c r="CF87" s="107">
        <v>743.51287016189349</v>
      </c>
      <c r="CG87" s="107">
        <v>719.64154025965126</v>
      </c>
      <c r="CH87" s="107">
        <v>720.79435217623654</v>
      </c>
      <c r="CI87" s="107">
        <v>588.29903235294114</v>
      </c>
      <c r="CJ87" s="107">
        <v>696.11841233537803</v>
      </c>
      <c r="CK87" s="107">
        <v>541.69891373607697</v>
      </c>
      <c r="CL87" s="107">
        <v>510.8620593783341</v>
      </c>
      <c r="CM87" s="107">
        <v>1280.6986686464845</v>
      </c>
      <c r="CN87" s="107">
        <v>1380.5046836504355</v>
      </c>
      <c r="CO87" s="107">
        <v>887.124668878183</v>
      </c>
      <c r="CP87" s="107">
        <v>611.65045449686431</v>
      </c>
      <c r="CQ87" s="107">
        <v>1003.2486031425077</v>
      </c>
      <c r="CR87" s="107">
        <v>1122.8071485998144</v>
      </c>
      <c r="CS87" s="107">
        <v>799.27529534109817</v>
      </c>
      <c r="CT87" s="107">
        <v>730.36771388467344</v>
      </c>
      <c r="CU87" s="107">
        <v>565.45607050924252</v>
      </c>
      <c r="CV87" s="107">
        <v>611.78625578635024</v>
      </c>
      <c r="CW87" s="107">
        <v>727.6570222727504</v>
      </c>
      <c r="CX87" s="107">
        <v>569.47956914862061</v>
      </c>
      <c r="CY87" s="135">
        <v>775.31153817966253</v>
      </c>
    </row>
    <row r="88" spans="1:103">
      <c r="A88" s="95" t="s">
        <v>472</v>
      </c>
      <c r="B88" s="113" t="s">
        <v>481</v>
      </c>
      <c r="C88" s="120" t="s">
        <v>480</v>
      </c>
      <c r="D88" s="101">
        <v>84</v>
      </c>
      <c r="E88" s="101">
        <v>79</v>
      </c>
      <c r="F88" s="101">
        <v>12</v>
      </c>
      <c r="G88" s="101">
        <v>45</v>
      </c>
      <c r="H88" s="101">
        <v>37</v>
      </c>
      <c r="I88" s="101">
        <v>4</v>
      </c>
      <c r="J88" s="101">
        <v>29</v>
      </c>
      <c r="K88" s="101">
        <v>67</v>
      </c>
      <c r="L88" s="101">
        <v>28</v>
      </c>
      <c r="M88" s="101">
        <v>11</v>
      </c>
      <c r="N88" s="101">
        <v>30</v>
      </c>
      <c r="O88" s="101">
        <v>83</v>
      </c>
      <c r="P88" s="101">
        <v>23</v>
      </c>
      <c r="Q88" s="101">
        <v>72</v>
      </c>
      <c r="R88" s="101">
        <v>15</v>
      </c>
      <c r="S88" s="101">
        <v>35</v>
      </c>
      <c r="T88" s="101">
        <v>90</v>
      </c>
      <c r="U88" s="101">
        <v>69</v>
      </c>
      <c r="V88" s="101">
        <v>9</v>
      </c>
      <c r="W88" s="101">
        <v>70</v>
      </c>
      <c r="X88" s="101">
        <v>32</v>
      </c>
      <c r="Y88" s="101">
        <v>38</v>
      </c>
      <c r="Z88" s="101">
        <v>63</v>
      </c>
      <c r="AA88" s="101">
        <v>65</v>
      </c>
      <c r="AB88" s="101">
        <v>89</v>
      </c>
      <c r="AC88" s="101">
        <v>87</v>
      </c>
      <c r="AD88" s="101">
        <v>6</v>
      </c>
      <c r="AE88" s="101">
        <v>1</v>
      </c>
      <c r="AF88" s="101">
        <v>93</v>
      </c>
      <c r="AG88" s="101">
        <v>24</v>
      </c>
      <c r="AH88" s="101">
        <v>54</v>
      </c>
      <c r="AI88" s="101">
        <v>14</v>
      </c>
      <c r="AJ88" s="101">
        <v>68</v>
      </c>
      <c r="AK88" s="101">
        <v>48</v>
      </c>
      <c r="AL88" s="101">
        <v>50</v>
      </c>
      <c r="AM88" s="101">
        <v>47</v>
      </c>
      <c r="AN88" s="101">
        <v>49</v>
      </c>
      <c r="AO88" s="101">
        <v>19</v>
      </c>
      <c r="AP88" s="101">
        <v>62</v>
      </c>
      <c r="AQ88" s="101">
        <v>100</v>
      </c>
      <c r="AR88" s="101">
        <v>53</v>
      </c>
      <c r="AS88" s="101">
        <v>74</v>
      </c>
      <c r="AT88" s="101">
        <v>95</v>
      </c>
      <c r="AU88" s="101">
        <v>34</v>
      </c>
      <c r="AV88" s="101">
        <v>36</v>
      </c>
      <c r="AW88" s="101">
        <v>58</v>
      </c>
      <c r="AX88" s="101">
        <v>88</v>
      </c>
      <c r="AY88" s="101">
        <v>2</v>
      </c>
      <c r="AZ88" s="101">
        <v>41</v>
      </c>
      <c r="BA88" s="101">
        <v>20</v>
      </c>
      <c r="BB88" s="101">
        <v>43</v>
      </c>
      <c r="BC88" s="101">
        <v>40</v>
      </c>
      <c r="BD88" s="101">
        <v>42</v>
      </c>
      <c r="BE88" s="101">
        <v>73</v>
      </c>
      <c r="BF88" s="101">
        <v>33</v>
      </c>
      <c r="BG88" s="101">
        <v>25</v>
      </c>
      <c r="BH88" s="101">
        <v>71</v>
      </c>
      <c r="BI88" s="101">
        <v>46</v>
      </c>
      <c r="BJ88" s="101">
        <v>78</v>
      </c>
      <c r="BK88" s="101">
        <v>13</v>
      </c>
      <c r="BL88" s="101">
        <v>56</v>
      </c>
      <c r="BM88" s="101">
        <v>31</v>
      </c>
      <c r="BN88" s="101">
        <v>55</v>
      </c>
      <c r="BO88" s="101">
        <v>86</v>
      </c>
      <c r="BP88" s="101">
        <v>16</v>
      </c>
      <c r="BQ88" s="101">
        <v>7</v>
      </c>
      <c r="BR88" s="101">
        <v>97</v>
      </c>
      <c r="BS88" s="101">
        <v>8</v>
      </c>
      <c r="BT88" s="101">
        <v>18</v>
      </c>
      <c r="BU88" s="101">
        <v>75</v>
      </c>
      <c r="BV88" s="101">
        <v>27</v>
      </c>
      <c r="BW88" s="101">
        <v>51</v>
      </c>
      <c r="BX88" s="101">
        <v>22</v>
      </c>
      <c r="BY88" s="101">
        <v>77</v>
      </c>
      <c r="BZ88" s="101">
        <v>21</v>
      </c>
      <c r="CA88" s="101">
        <v>96</v>
      </c>
      <c r="CB88" s="101">
        <v>64</v>
      </c>
      <c r="CC88" s="101">
        <v>98</v>
      </c>
      <c r="CD88" s="101">
        <v>82</v>
      </c>
      <c r="CE88" s="101">
        <v>76</v>
      </c>
      <c r="CF88" s="101">
        <v>52</v>
      </c>
      <c r="CG88" s="101">
        <v>61</v>
      </c>
      <c r="CH88" s="101">
        <v>60</v>
      </c>
      <c r="CI88" s="101">
        <v>85</v>
      </c>
      <c r="CJ88" s="101">
        <v>66</v>
      </c>
      <c r="CK88" s="101">
        <v>94</v>
      </c>
      <c r="CL88" s="101">
        <v>99</v>
      </c>
      <c r="CM88" s="101">
        <v>5</v>
      </c>
      <c r="CN88" s="101">
        <v>3</v>
      </c>
      <c r="CO88" s="101">
        <v>26</v>
      </c>
      <c r="CP88" s="101">
        <v>81</v>
      </c>
      <c r="CQ88" s="101">
        <v>17</v>
      </c>
      <c r="CR88" s="101">
        <v>10</v>
      </c>
      <c r="CS88" s="101">
        <v>39</v>
      </c>
      <c r="CT88" s="101">
        <v>57</v>
      </c>
      <c r="CU88" s="101">
        <v>92</v>
      </c>
      <c r="CV88" s="101">
        <v>80</v>
      </c>
      <c r="CW88" s="101">
        <v>59</v>
      </c>
      <c r="CX88" s="101">
        <v>91</v>
      </c>
      <c r="CY88" s="131">
        <v>44</v>
      </c>
    </row>
    <row r="89" spans="1:103">
      <c r="A89" s="95" t="s">
        <v>472</v>
      </c>
      <c r="B89" s="99" t="s">
        <v>104</v>
      </c>
      <c r="C89" s="119">
        <v>793.63816736046033</v>
      </c>
      <c r="D89" s="107">
        <v>585.95315793755094</v>
      </c>
      <c r="E89" s="107">
        <v>589.99172762839544</v>
      </c>
      <c r="F89" s="107">
        <v>973.4615707564185</v>
      </c>
      <c r="G89" s="107">
        <v>753.17961116704487</v>
      </c>
      <c r="H89" s="107">
        <v>702.82271618701236</v>
      </c>
      <c r="I89" s="107">
        <v>1286.1675331330375</v>
      </c>
      <c r="J89" s="107">
        <v>898.87791662624352</v>
      </c>
      <c r="K89" s="107">
        <v>701.34737689616577</v>
      </c>
      <c r="L89" s="107">
        <v>849.59102948478142</v>
      </c>
      <c r="M89" s="107">
        <v>1061.237482568167</v>
      </c>
      <c r="N89" s="107">
        <v>799.87056558203574</v>
      </c>
      <c r="O89" s="107">
        <v>586.35049023171416</v>
      </c>
      <c r="P89" s="107">
        <v>931.85321492978562</v>
      </c>
      <c r="Q89" s="107">
        <v>602.53435512629471</v>
      </c>
      <c r="R89" s="107">
        <v>838.76227085461016</v>
      </c>
      <c r="S89" s="107">
        <v>801.70054752334579</v>
      </c>
      <c r="T89" s="107">
        <v>554.10826916666667</v>
      </c>
      <c r="U89" s="107">
        <v>675.94789720924155</v>
      </c>
      <c r="V89" s="107">
        <v>1050.3408075629595</v>
      </c>
      <c r="W89" s="107">
        <v>596.16984622404902</v>
      </c>
      <c r="X89" s="107">
        <v>830.14294384907589</v>
      </c>
      <c r="Y89" s="107">
        <v>783.16534745225817</v>
      </c>
      <c r="Z89" s="107">
        <v>693.01725087643683</v>
      </c>
      <c r="AA89" s="107">
        <v>614.35898892714977</v>
      </c>
      <c r="AB89" s="107">
        <v>540.86944667967055</v>
      </c>
      <c r="AC89" s="107">
        <v>573.6610805944872</v>
      </c>
      <c r="AD89" s="107">
        <v>1139.5090666290309</v>
      </c>
      <c r="AE89" s="107">
        <v>1820.8242984485973</v>
      </c>
      <c r="AF89" s="107">
        <v>488.24790400756592</v>
      </c>
      <c r="AG89" s="107">
        <v>836.03135433375371</v>
      </c>
      <c r="AH89" s="107">
        <v>704.05184977009117</v>
      </c>
      <c r="AI89" s="107">
        <v>993.5161398179531</v>
      </c>
      <c r="AJ89" s="107">
        <v>663.30460131751761</v>
      </c>
      <c r="AK89" s="107">
        <v>739.60914372785533</v>
      </c>
      <c r="AL89" s="107">
        <v>731.72575420560747</v>
      </c>
      <c r="AM89" s="107">
        <v>736.64000980019068</v>
      </c>
      <c r="AN89" s="107">
        <v>722.82819210627656</v>
      </c>
      <c r="AO89" s="107">
        <v>961.11690933483101</v>
      </c>
      <c r="AP89" s="107">
        <v>630.11164402930035</v>
      </c>
      <c r="AQ89" s="107">
        <v>452.18694380453411</v>
      </c>
      <c r="AR89" s="107">
        <v>722.84478305966752</v>
      </c>
      <c r="AS89" s="107">
        <v>628.74259610338629</v>
      </c>
      <c r="AT89" s="107">
        <v>520.8715977255406</v>
      </c>
      <c r="AU89" s="107">
        <v>733.25800783800742</v>
      </c>
      <c r="AV89" s="107">
        <v>795.22062940675562</v>
      </c>
      <c r="AW89" s="107">
        <v>663.7038882989184</v>
      </c>
      <c r="AX89" s="107">
        <v>554.76404440748354</v>
      </c>
      <c r="AY89" s="107">
        <v>1617.3900804819277</v>
      </c>
      <c r="AZ89" s="107">
        <v>772.46597258303404</v>
      </c>
      <c r="BA89" s="107">
        <v>872.40378324247831</v>
      </c>
      <c r="BB89" s="107">
        <v>770.52984347634379</v>
      </c>
      <c r="BC89" s="107">
        <v>750.86299247311831</v>
      </c>
      <c r="BD89" s="107">
        <v>748.64064675349186</v>
      </c>
      <c r="BE89" s="107">
        <v>638.80942268648039</v>
      </c>
      <c r="BF89" s="107">
        <v>782.7651350978141</v>
      </c>
      <c r="BG89" s="107">
        <v>829.01822059465781</v>
      </c>
      <c r="BH89" s="107">
        <v>635.85083549803994</v>
      </c>
      <c r="BI89" s="107">
        <v>748.33146893721801</v>
      </c>
      <c r="BJ89" s="107">
        <v>605.03477266574555</v>
      </c>
      <c r="BK89" s="107">
        <v>1049.3639975577653</v>
      </c>
      <c r="BL89" s="107">
        <v>721.40103889410807</v>
      </c>
      <c r="BM89" s="107">
        <v>839.44585382821617</v>
      </c>
      <c r="BN89" s="107">
        <v>720.91572316281486</v>
      </c>
      <c r="BO89" s="107">
        <v>565.58412775947886</v>
      </c>
      <c r="BP89" s="107">
        <v>883.41412614362298</v>
      </c>
      <c r="BQ89" s="107">
        <v>1189.6144195211039</v>
      </c>
      <c r="BR89" s="107">
        <v>511.84207329966512</v>
      </c>
      <c r="BS89" s="107">
        <v>1123.9176596951945</v>
      </c>
      <c r="BT89" s="107">
        <v>958.40747653061226</v>
      </c>
      <c r="BU89" s="107">
        <v>641.89902081701996</v>
      </c>
      <c r="BV89" s="107">
        <v>844.08531209117291</v>
      </c>
      <c r="BW89" s="107">
        <v>749.48790039333642</v>
      </c>
      <c r="BX89" s="107">
        <v>849.61253174351361</v>
      </c>
      <c r="BY89" s="107">
        <v>598.72247739378099</v>
      </c>
      <c r="BZ89" s="107">
        <v>889.8124770606172</v>
      </c>
      <c r="CA89" s="107">
        <v>526.71398737739253</v>
      </c>
      <c r="CB89" s="107">
        <v>772.59937540009355</v>
      </c>
      <c r="CC89" s="107">
        <v>490.60990827874303</v>
      </c>
      <c r="CD89" s="107">
        <v>595.83039304716033</v>
      </c>
      <c r="CE89" s="107">
        <v>621.65525574429148</v>
      </c>
      <c r="CF89" s="107">
        <v>724.32356599928426</v>
      </c>
      <c r="CG89" s="107">
        <v>699.47505340086343</v>
      </c>
      <c r="CH89" s="107">
        <v>689.11197479361908</v>
      </c>
      <c r="CI89" s="107">
        <v>556.07271403461073</v>
      </c>
      <c r="CJ89" s="107">
        <v>625.23761445663911</v>
      </c>
      <c r="CK89" s="107">
        <v>519.10140073249704</v>
      </c>
      <c r="CL89" s="107">
        <v>438.59948640818067</v>
      </c>
      <c r="CM89" s="107">
        <v>1165.6784202613346</v>
      </c>
      <c r="CN89" s="107">
        <v>1300.0791444160816</v>
      </c>
      <c r="CO89" s="107">
        <v>846.68234771130449</v>
      </c>
      <c r="CP89" s="107">
        <v>591.70995603657525</v>
      </c>
      <c r="CQ89" s="107">
        <v>996.14875313881271</v>
      </c>
      <c r="CR89" s="107">
        <v>1083.3758583647123</v>
      </c>
      <c r="CS89" s="107">
        <v>779.78662510974937</v>
      </c>
      <c r="CT89" s="107">
        <v>710.09766845313402</v>
      </c>
      <c r="CU89" s="107">
        <v>509.94891866837906</v>
      </c>
      <c r="CV89" s="107">
        <v>593.35382844729361</v>
      </c>
      <c r="CW89" s="107">
        <v>692.6599804012817</v>
      </c>
      <c r="CX89" s="107">
        <v>554.80270347164333</v>
      </c>
      <c r="CY89" s="135">
        <v>764.2587224054945</v>
      </c>
    </row>
    <row r="90" spans="1:103" s="103" customFormat="1">
      <c r="A90" s="111" t="s">
        <v>472</v>
      </c>
      <c r="B90" s="137" t="s">
        <v>481</v>
      </c>
      <c r="C90" s="121" t="s">
        <v>480</v>
      </c>
      <c r="D90" s="103">
        <v>84</v>
      </c>
      <c r="E90" s="103">
        <v>82</v>
      </c>
      <c r="F90" s="103">
        <v>15</v>
      </c>
      <c r="G90" s="103">
        <v>42</v>
      </c>
      <c r="H90" s="103">
        <v>58</v>
      </c>
      <c r="I90" s="103">
        <v>4</v>
      </c>
      <c r="J90" s="103">
        <v>19</v>
      </c>
      <c r="K90" s="103">
        <v>59</v>
      </c>
      <c r="L90" s="103">
        <v>24</v>
      </c>
      <c r="M90" s="103">
        <v>10</v>
      </c>
      <c r="N90" s="103">
        <v>33</v>
      </c>
      <c r="O90" s="103">
        <v>83</v>
      </c>
      <c r="P90" s="103">
        <v>18</v>
      </c>
      <c r="Q90" s="103">
        <v>76</v>
      </c>
      <c r="R90" s="103">
        <v>28</v>
      </c>
      <c r="S90" s="103">
        <v>32</v>
      </c>
      <c r="T90" s="103">
        <v>90</v>
      </c>
      <c r="U90" s="103">
        <v>64</v>
      </c>
      <c r="V90" s="103">
        <v>11</v>
      </c>
      <c r="W90" s="103">
        <v>78</v>
      </c>
      <c r="X90" s="103">
        <v>30</v>
      </c>
      <c r="Y90" s="103">
        <v>35</v>
      </c>
      <c r="Z90" s="103">
        <v>61</v>
      </c>
      <c r="AA90" s="103">
        <v>74</v>
      </c>
      <c r="AB90" s="103">
        <v>91</v>
      </c>
      <c r="AC90" s="103">
        <v>85</v>
      </c>
      <c r="AD90" s="103">
        <v>7</v>
      </c>
      <c r="AE90" s="103">
        <v>1</v>
      </c>
      <c r="AF90" s="103">
        <v>98</v>
      </c>
      <c r="AG90" s="103">
        <v>29</v>
      </c>
      <c r="AH90" s="103">
        <v>57</v>
      </c>
      <c r="AI90" s="103">
        <v>14</v>
      </c>
      <c r="AJ90" s="103">
        <v>66</v>
      </c>
      <c r="AK90" s="103">
        <v>47</v>
      </c>
      <c r="AL90" s="103">
        <v>50</v>
      </c>
      <c r="AM90" s="103">
        <v>48</v>
      </c>
      <c r="AN90" s="103">
        <v>53</v>
      </c>
      <c r="AO90" s="103">
        <v>16</v>
      </c>
      <c r="AP90" s="103">
        <v>70</v>
      </c>
      <c r="AQ90" s="103">
        <v>99</v>
      </c>
      <c r="AR90" s="103">
        <v>52</v>
      </c>
      <c r="AS90" s="103">
        <v>71</v>
      </c>
      <c r="AT90" s="103">
        <v>93</v>
      </c>
      <c r="AU90" s="103">
        <v>49</v>
      </c>
      <c r="AV90" s="103">
        <v>34</v>
      </c>
      <c r="AW90" s="103">
        <v>65</v>
      </c>
      <c r="AX90" s="103">
        <v>89</v>
      </c>
      <c r="AY90" s="103">
        <v>2</v>
      </c>
      <c r="AZ90" s="103">
        <v>39</v>
      </c>
      <c r="BA90" s="103">
        <v>22</v>
      </c>
      <c r="BB90" s="103">
        <v>40</v>
      </c>
      <c r="BC90" s="103">
        <v>43</v>
      </c>
      <c r="BD90" s="103">
        <v>45</v>
      </c>
      <c r="BE90" s="103">
        <v>68</v>
      </c>
      <c r="BF90" s="103">
        <v>36</v>
      </c>
      <c r="BG90" s="103">
        <v>31</v>
      </c>
      <c r="BH90" s="103">
        <v>69</v>
      </c>
      <c r="BI90" s="103">
        <v>46</v>
      </c>
      <c r="BJ90" s="103">
        <v>75</v>
      </c>
      <c r="BK90" s="103">
        <v>12</v>
      </c>
      <c r="BL90" s="103">
        <v>54</v>
      </c>
      <c r="BM90" s="103">
        <v>27</v>
      </c>
      <c r="BN90" s="103">
        <v>55</v>
      </c>
      <c r="BO90" s="103">
        <v>86</v>
      </c>
      <c r="BP90" s="103">
        <v>21</v>
      </c>
      <c r="BQ90" s="103">
        <v>5</v>
      </c>
      <c r="BR90" s="103">
        <v>95</v>
      </c>
      <c r="BS90" s="103">
        <v>8</v>
      </c>
      <c r="BT90" s="103">
        <v>17</v>
      </c>
      <c r="BU90" s="103">
        <v>67</v>
      </c>
      <c r="BV90" s="103">
        <v>26</v>
      </c>
      <c r="BW90" s="103">
        <v>44</v>
      </c>
      <c r="BX90" s="103">
        <v>23</v>
      </c>
      <c r="BY90" s="103">
        <v>77</v>
      </c>
      <c r="BZ90" s="103">
        <v>20</v>
      </c>
      <c r="CA90" s="103">
        <v>92</v>
      </c>
      <c r="CB90" s="103">
        <v>38</v>
      </c>
      <c r="CC90" s="103">
        <v>97</v>
      </c>
      <c r="CD90" s="103">
        <v>79</v>
      </c>
      <c r="CE90" s="103">
        <v>73</v>
      </c>
      <c r="CF90" s="103">
        <v>51</v>
      </c>
      <c r="CG90" s="103">
        <v>60</v>
      </c>
      <c r="CH90" s="103">
        <v>63</v>
      </c>
      <c r="CI90" s="103">
        <v>87</v>
      </c>
      <c r="CJ90" s="103">
        <v>72</v>
      </c>
      <c r="CK90" s="103">
        <v>94</v>
      </c>
      <c r="CL90" s="103">
        <v>100</v>
      </c>
      <c r="CM90" s="103">
        <v>6</v>
      </c>
      <c r="CN90" s="103">
        <v>3</v>
      </c>
      <c r="CO90" s="103">
        <v>25</v>
      </c>
      <c r="CP90" s="103">
        <v>81</v>
      </c>
      <c r="CQ90" s="103">
        <v>13</v>
      </c>
      <c r="CR90" s="103">
        <v>9</v>
      </c>
      <c r="CS90" s="103">
        <v>37</v>
      </c>
      <c r="CT90" s="103">
        <v>56</v>
      </c>
      <c r="CU90" s="103">
        <v>96</v>
      </c>
      <c r="CV90" s="103">
        <v>80</v>
      </c>
      <c r="CW90" s="103">
        <v>62</v>
      </c>
      <c r="CX90" s="103">
        <v>88</v>
      </c>
      <c r="CY90" s="132">
        <v>41</v>
      </c>
    </row>
    <row r="91" spans="1:103">
      <c r="A91" s="96" t="s">
        <v>473</v>
      </c>
      <c r="B91" s="99" t="s">
        <v>105</v>
      </c>
      <c r="C91" s="115">
        <v>0.627183294583189</v>
      </c>
      <c r="D91" s="102">
        <v>0.66</v>
      </c>
      <c r="E91" s="102">
        <v>0.79</v>
      </c>
      <c r="F91" s="102">
        <v>0.59699999999999998</v>
      </c>
      <c r="G91" s="102">
        <v>0.77700000000000002</v>
      </c>
      <c r="H91" s="102">
        <v>0.51</v>
      </c>
      <c r="I91" s="102">
        <v>0.55000000000000004</v>
      </c>
      <c r="J91" s="102">
        <v>0.625</v>
      </c>
      <c r="K91" s="102">
        <v>0.86499999999999999</v>
      </c>
      <c r="L91" s="102">
        <v>0.82</v>
      </c>
      <c r="M91" s="102">
        <v>0.48499999999999999</v>
      </c>
      <c r="N91" s="102">
        <v>0.48799999999999999</v>
      </c>
      <c r="O91" s="102">
        <v>0.69499999999999995</v>
      </c>
      <c r="P91" s="102">
        <v>0.74</v>
      </c>
      <c r="Q91" s="102">
        <v>0.63</v>
      </c>
      <c r="R91" s="102">
        <v>0.87</v>
      </c>
      <c r="S91" s="102">
        <v>0.33</v>
      </c>
      <c r="T91" s="102">
        <v>0.73499999999999999</v>
      </c>
      <c r="U91" s="102">
        <v>0.57499999999999996</v>
      </c>
      <c r="V91" s="102">
        <v>0.66500000000000004</v>
      </c>
      <c r="W91" s="102">
        <v>0.5</v>
      </c>
      <c r="X91" s="102">
        <v>0.755</v>
      </c>
      <c r="Y91" s="102">
        <v>0.43</v>
      </c>
      <c r="Z91" s="102">
        <v>0.6875</v>
      </c>
      <c r="AA91" s="102">
        <v>0.80500000000000005</v>
      </c>
      <c r="AB91" s="102">
        <v>0.56000000000000005</v>
      </c>
      <c r="AC91" s="102">
        <v>0.79900000000000004</v>
      </c>
      <c r="AD91" s="102">
        <v>0.46</v>
      </c>
      <c r="AE91" s="102">
        <v>0.40050000000000002</v>
      </c>
      <c r="AF91" s="102">
        <v>0.54</v>
      </c>
      <c r="AG91" s="102">
        <v>0.73299999999999998</v>
      </c>
      <c r="AH91" s="102">
        <v>0.73499999999999999</v>
      </c>
      <c r="AI91" s="102">
        <v>0.72219999999999995</v>
      </c>
      <c r="AJ91" s="102">
        <v>0.95</v>
      </c>
      <c r="AK91" s="102">
        <v>0.67779999999999996</v>
      </c>
      <c r="AL91" s="102">
        <v>0.79500000000000004</v>
      </c>
      <c r="AM91" s="102">
        <v>0.83</v>
      </c>
      <c r="AN91" s="102">
        <v>0.79</v>
      </c>
      <c r="AO91" s="102">
        <v>0.65</v>
      </c>
      <c r="AP91" s="102">
        <v>0.84</v>
      </c>
      <c r="AQ91" s="102">
        <v>0.78600000000000003</v>
      </c>
      <c r="AR91" s="102">
        <v>0.73050000000000004</v>
      </c>
      <c r="AS91" s="102">
        <v>0.76</v>
      </c>
      <c r="AT91" s="102">
        <v>0.75</v>
      </c>
      <c r="AU91" s="102">
        <v>0.53500000000000003</v>
      </c>
      <c r="AV91" s="102">
        <v>0.56100000000000005</v>
      </c>
      <c r="AW91" s="102">
        <v>0.84</v>
      </c>
      <c r="AX91" s="102">
        <v>0.75</v>
      </c>
      <c r="AY91" s="102">
        <v>0.79500000000000004</v>
      </c>
      <c r="AZ91" s="102">
        <v>0.53749999999999998</v>
      </c>
      <c r="BA91" s="102">
        <v>0.36</v>
      </c>
      <c r="BB91" s="102">
        <v>0.73</v>
      </c>
      <c r="BC91" s="102">
        <v>0.75</v>
      </c>
      <c r="BD91" s="102">
        <v>0.76</v>
      </c>
      <c r="BE91" s="102">
        <v>0.84499999999999997</v>
      </c>
      <c r="BF91" s="102">
        <v>0.61899999999999999</v>
      </c>
      <c r="BG91" s="102">
        <v>0.4</v>
      </c>
      <c r="BH91" s="102">
        <v>0.5</v>
      </c>
      <c r="BI91" s="102">
        <v>0.81</v>
      </c>
      <c r="BJ91" s="102">
        <v>0.57750000000000001</v>
      </c>
      <c r="BK91" s="102">
        <v>0.6169</v>
      </c>
      <c r="BL91" s="102">
        <v>0.57999999999999996</v>
      </c>
      <c r="BM91" s="102">
        <v>0.61499999999999999</v>
      </c>
      <c r="BN91" s="102">
        <v>0.51</v>
      </c>
      <c r="BO91" s="102">
        <v>0.67</v>
      </c>
      <c r="BP91" s="102">
        <v>0.47499999999999998</v>
      </c>
      <c r="BQ91" s="102">
        <v>0.90500000000000003</v>
      </c>
      <c r="BR91" s="102">
        <v>0.70499999999999996</v>
      </c>
      <c r="BS91" s="102">
        <v>0.81869999999999998</v>
      </c>
      <c r="BT91" s="102">
        <v>0.625</v>
      </c>
      <c r="BU91" s="102">
        <v>0.77</v>
      </c>
      <c r="BV91" s="102">
        <v>0.64500000000000002</v>
      </c>
      <c r="BW91" s="102">
        <v>0.61</v>
      </c>
      <c r="BX91" s="102">
        <v>0.72</v>
      </c>
      <c r="BY91" s="102">
        <v>0.68410000000000004</v>
      </c>
      <c r="BZ91" s="102">
        <v>0.51429999999999998</v>
      </c>
      <c r="CA91" s="102">
        <v>0.63270000000000004</v>
      </c>
      <c r="CB91" s="102">
        <v>0.83</v>
      </c>
      <c r="CC91" s="102">
        <v>0.77</v>
      </c>
      <c r="CD91" s="102">
        <v>0.69499999999999995</v>
      </c>
      <c r="CE91" s="102">
        <v>0.65749999999999997</v>
      </c>
      <c r="CF91" s="102">
        <v>0.59699999999999998</v>
      </c>
      <c r="CG91" s="102">
        <v>0.82499999999999996</v>
      </c>
      <c r="CH91" s="102">
        <v>1</v>
      </c>
      <c r="CI91" s="102">
        <v>0.61</v>
      </c>
      <c r="CJ91" s="102">
        <v>0.66</v>
      </c>
      <c r="CK91" s="102">
        <v>0.55200000000000005</v>
      </c>
      <c r="CL91" s="102">
        <v>0.36</v>
      </c>
      <c r="CM91" s="102">
        <v>0.60329999999999995</v>
      </c>
      <c r="CN91" s="102">
        <v>0.95</v>
      </c>
      <c r="CO91" s="102">
        <v>0.58799999999999997</v>
      </c>
      <c r="CP91" s="102">
        <v>0.89</v>
      </c>
      <c r="CQ91" s="102">
        <v>0.6</v>
      </c>
      <c r="CR91" s="102">
        <v>0.81</v>
      </c>
      <c r="CS91" s="102">
        <v>0.85</v>
      </c>
      <c r="CT91" s="102">
        <v>0.40300000000000002</v>
      </c>
      <c r="CU91" s="102">
        <v>0.70750000000000002</v>
      </c>
      <c r="CV91" s="102">
        <v>0.66</v>
      </c>
      <c r="CW91" s="102">
        <v>0.73</v>
      </c>
      <c r="CX91" s="102">
        <v>0.66</v>
      </c>
      <c r="CY91" s="130">
        <v>0.6</v>
      </c>
    </row>
    <row r="92" spans="1:103">
      <c r="A92" s="95" t="s">
        <v>472</v>
      </c>
      <c r="B92" s="113" t="s">
        <v>481</v>
      </c>
      <c r="C92" s="120" t="s">
        <v>480</v>
      </c>
      <c r="D92" s="101">
        <v>53</v>
      </c>
      <c r="E92" s="101">
        <v>23</v>
      </c>
      <c r="F92" s="101">
        <v>72</v>
      </c>
      <c r="G92" s="101">
        <v>26</v>
      </c>
      <c r="H92" s="101">
        <v>86</v>
      </c>
      <c r="I92" s="101">
        <v>81</v>
      </c>
      <c r="J92" s="101">
        <v>62</v>
      </c>
      <c r="K92" s="101">
        <v>7</v>
      </c>
      <c r="L92" s="101">
        <v>15</v>
      </c>
      <c r="M92" s="101">
        <v>91</v>
      </c>
      <c r="N92" s="101">
        <v>90</v>
      </c>
      <c r="O92" s="101">
        <v>46</v>
      </c>
      <c r="P92" s="101">
        <v>35</v>
      </c>
      <c r="Q92" s="101">
        <v>61</v>
      </c>
      <c r="R92" s="101">
        <v>6</v>
      </c>
      <c r="S92" s="101">
        <v>100</v>
      </c>
      <c r="T92" s="101">
        <v>36</v>
      </c>
      <c r="U92" s="101">
        <v>77</v>
      </c>
      <c r="V92" s="101">
        <v>52</v>
      </c>
      <c r="W92" s="101">
        <v>88</v>
      </c>
      <c r="X92" s="101">
        <v>31</v>
      </c>
      <c r="Y92" s="101">
        <v>94</v>
      </c>
      <c r="Z92" s="101">
        <v>48</v>
      </c>
      <c r="AA92" s="101">
        <v>19</v>
      </c>
      <c r="AB92" s="101">
        <v>79</v>
      </c>
      <c r="AC92" s="101">
        <v>20</v>
      </c>
      <c r="AD92" s="101">
        <v>93</v>
      </c>
      <c r="AE92" s="101">
        <v>96</v>
      </c>
      <c r="AF92" s="101">
        <v>82</v>
      </c>
      <c r="AG92" s="101">
        <v>38</v>
      </c>
      <c r="AH92" s="101">
        <v>36</v>
      </c>
      <c r="AI92" s="101">
        <v>42</v>
      </c>
      <c r="AJ92" s="101">
        <v>2</v>
      </c>
      <c r="AK92" s="101">
        <v>50</v>
      </c>
      <c r="AL92" s="101">
        <v>21</v>
      </c>
      <c r="AM92" s="101">
        <v>12</v>
      </c>
      <c r="AN92" s="101">
        <v>23</v>
      </c>
      <c r="AO92" s="101">
        <v>58</v>
      </c>
      <c r="AP92" s="101">
        <v>10</v>
      </c>
      <c r="AQ92" s="101">
        <v>25</v>
      </c>
      <c r="AR92" s="101">
        <v>39</v>
      </c>
      <c r="AS92" s="101">
        <v>29</v>
      </c>
      <c r="AT92" s="101">
        <v>32</v>
      </c>
      <c r="AU92" s="101">
        <v>84</v>
      </c>
      <c r="AV92" s="101">
        <v>78</v>
      </c>
      <c r="AW92" s="101">
        <v>10</v>
      </c>
      <c r="AX92" s="101">
        <v>32</v>
      </c>
      <c r="AY92" s="101">
        <v>21</v>
      </c>
      <c r="AZ92" s="101">
        <v>83</v>
      </c>
      <c r="BA92" s="101">
        <v>98</v>
      </c>
      <c r="BB92" s="101">
        <v>40</v>
      </c>
      <c r="BC92" s="101">
        <v>32</v>
      </c>
      <c r="BD92" s="101">
        <v>29</v>
      </c>
      <c r="BE92" s="101">
        <v>9</v>
      </c>
      <c r="BF92" s="101">
        <v>64</v>
      </c>
      <c r="BG92" s="101">
        <v>97</v>
      </c>
      <c r="BH92" s="101">
        <v>88</v>
      </c>
      <c r="BI92" s="101">
        <v>17</v>
      </c>
      <c r="BJ92" s="101">
        <v>76</v>
      </c>
      <c r="BK92" s="101">
        <v>65</v>
      </c>
      <c r="BL92" s="101">
        <v>75</v>
      </c>
      <c r="BM92" s="101">
        <v>66</v>
      </c>
      <c r="BN92" s="101">
        <v>86</v>
      </c>
      <c r="BO92" s="101">
        <v>51</v>
      </c>
      <c r="BP92" s="101">
        <v>92</v>
      </c>
      <c r="BQ92" s="101">
        <v>4</v>
      </c>
      <c r="BR92" s="101">
        <v>45</v>
      </c>
      <c r="BS92" s="101">
        <v>16</v>
      </c>
      <c r="BT92" s="101">
        <v>62</v>
      </c>
      <c r="BU92" s="101">
        <v>27</v>
      </c>
      <c r="BV92" s="101">
        <v>59</v>
      </c>
      <c r="BW92" s="101">
        <v>67</v>
      </c>
      <c r="BX92" s="101">
        <v>43</v>
      </c>
      <c r="BY92" s="101">
        <v>49</v>
      </c>
      <c r="BZ92" s="101">
        <v>85</v>
      </c>
      <c r="CA92" s="101">
        <v>60</v>
      </c>
      <c r="CB92" s="101">
        <v>12</v>
      </c>
      <c r="CC92" s="101">
        <v>27</v>
      </c>
      <c r="CD92" s="101">
        <v>46</v>
      </c>
      <c r="CE92" s="101">
        <v>57</v>
      </c>
      <c r="CF92" s="101">
        <v>72</v>
      </c>
      <c r="CG92" s="101">
        <v>14</v>
      </c>
      <c r="CH92" s="101">
        <v>1</v>
      </c>
      <c r="CI92" s="101">
        <v>67</v>
      </c>
      <c r="CJ92" s="101">
        <v>53</v>
      </c>
      <c r="CK92" s="101">
        <v>80</v>
      </c>
      <c r="CL92" s="101">
        <v>98</v>
      </c>
      <c r="CM92" s="101">
        <v>69</v>
      </c>
      <c r="CN92" s="101">
        <v>2</v>
      </c>
      <c r="CO92" s="101">
        <v>74</v>
      </c>
      <c r="CP92" s="101">
        <v>5</v>
      </c>
      <c r="CQ92" s="101">
        <v>70</v>
      </c>
      <c r="CR92" s="101">
        <v>17</v>
      </c>
      <c r="CS92" s="101">
        <v>8</v>
      </c>
      <c r="CT92" s="101">
        <v>95</v>
      </c>
      <c r="CU92" s="101">
        <v>44</v>
      </c>
      <c r="CV92" s="101">
        <v>53</v>
      </c>
      <c r="CW92" s="101">
        <v>40</v>
      </c>
      <c r="CX92" s="101">
        <v>53</v>
      </c>
      <c r="CY92" s="131">
        <v>70</v>
      </c>
    </row>
    <row r="93" spans="1:103">
      <c r="A93" s="95" t="s">
        <v>472</v>
      </c>
      <c r="B93" s="99" t="s">
        <v>104</v>
      </c>
      <c r="C93" s="115">
        <v>0.63913589313931563</v>
      </c>
      <c r="D93" s="102">
        <v>0.67</v>
      </c>
      <c r="E93" s="102">
        <v>0.79</v>
      </c>
      <c r="F93" s="102">
        <v>0.59699999999999998</v>
      </c>
      <c r="G93" s="102">
        <v>0.77700000000000002</v>
      </c>
      <c r="H93" s="102">
        <v>0.443</v>
      </c>
      <c r="I93" s="102">
        <v>0.55000000000000004</v>
      </c>
      <c r="J93" s="102">
        <v>0.63500000000000001</v>
      </c>
      <c r="K93" s="102">
        <v>0.86499999999999999</v>
      </c>
      <c r="L93" s="102">
        <v>0.82</v>
      </c>
      <c r="M93" s="102">
        <v>0.48499999999999999</v>
      </c>
      <c r="N93" s="102">
        <v>0.52900000000000003</v>
      </c>
      <c r="O93" s="102">
        <v>0.69499999999999995</v>
      </c>
      <c r="P93" s="102">
        <v>0.74</v>
      </c>
      <c r="Q93" s="102">
        <v>0.63</v>
      </c>
      <c r="R93" s="102">
        <v>0.74</v>
      </c>
      <c r="S93" s="102">
        <v>0.33</v>
      </c>
      <c r="T93" s="102">
        <v>0.73499999999999999</v>
      </c>
      <c r="U93" s="102">
        <v>0.57499999999999996</v>
      </c>
      <c r="V93" s="102">
        <v>0.67</v>
      </c>
      <c r="W93" s="102">
        <v>0.46</v>
      </c>
      <c r="X93" s="102">
        <v>0.755</v>
      </c>
      <c r="Y93" s="102">
        <v>0.43</v>
      </c>
      <c r="Z93" s="102">
        <v>0.72</v>
      </c>
      <c r="AA93" s="102">
        <v>0.80500000000000005</v>
      </c>
      <c r="AB93" s="102">
        <v>0.5494</v>
      </c>
      <c r="AC93" s="102">
        <v>0.79900000000000004</v>
      </c>
      <c r="AD93" s="102">
        <v>0.48</v>
      </c>
      <c r="AE93" s="102">
        <v>0.40050000000000002</v>
      </c>
      <c r="AF93" s="102">
        <v>0.54</v>
      </c>
      <c r="AG93" s="102">
        <v>0.73799999999999999</v>
      </c>
      <c r="AH93" s="102">
        <v>0.73499999999999999</v>
      </c>
      <c r="AI93" s="102">
        <v>0.71220000000000006</v>
      </c>
      <c r="AJ93" s="102">
        <v>0.95</v>
      </c>
      <c r="AK93" s="102">
        <v>0.74350000000000005</v>
      </c>
      <c r="AL93" s="102">
        <v>0.80500000000000005</v>
      </c>
      <c r="AM93" s="102">
        <v>0.83</v>
      </c>
      <c r="AN93" s="102">
        <v>0.79</v>
      </c>
      <c r="AO93" s="102">
        <v>0.65</v>
      </c>
      <c r="AP93" s="102">
        <v>0.84</v>
      </c>
      <c r="AQ93" s="102">
        <v>0.78600000000000003</v>
      </c>
      <c r="AR93" s="102">
        <v>0.73050000000000004</v>
      </c>
      <c r="AS93" s="102">
        <v>0.76</v>
      </c>
      <c r="AT93" s="102">
        <v>0.75</v>
      </c>
      <c r="AU93" s="102">
        <v>0.58499999999999996</v>
      </c>
      <c r="AV93" s="102">
        <v>0.56100000000000005</v>
      </c>
      <c r="AW93" s="102">
        <v>0.84</v>
      </c>
      <c r="AX93" s="102">
        <v>0.75</v>
      </c>
      <c r="AY93" s="102">
        <v>0.77</v>
      </c>
      <c r="AZ93" s="102">
        <v>0.53749999999999998</v>
      </c>
      <c r="BA93" s="102">
        <v>0.38</v>
      </c>
      <c r="BB93" s="102">
        <v>0.76</v>
      </c>
      <c r="BC93" s="102">
        <v>0.77</v>
      </c>
      <c r="BD93" s="102">
        <v>0.77500000000000002</v>
      </c>
      <c r="BE93" s="102">
        <v>0.84499999999999997</v>
      </c>
      <c r="BF93" s="102">
        <v>0.59899999999999998</v>
      </c>
      <c r="BG93" s="102">
        <v>0.37469999999999998</v>
      </c>
      <c r="BH93" s="102">
        <v>0.5</v>
      </c>
      <c r="BI93" s="102">
        <v>0.81</v>
      </c>
      <c r="BJ93" s="102">
        <v>0.58750000000000002</v>
      </c>
      <c r="BK93" s="102">
        <v>0.6169</v>
      </c>
      <c r="BL93" s="102">
        <v>0.57999999999999996</v>
      </c>
      <c r="BM93" s="102">
        <v>0.62</v>
      </c>
      <c r="BN93" s="102">
        <v>0.51</v>
      </c>
      <c r="BO93" s="102">
        <v>0.67</v>
      </c>
      <c r="BP93" s="102">
        <v>0.55500000000000005</v>
      </c>
      <c r="BQ93" s="102">
        <v>0.91</v>
      </c>
      <c r="BR93" s="102">
        <v>0.70499999999999996</v>
      </c>
      <c r="BS93" s="102">
        <v>0.8679</v>
      </c>
      <c r="BT93" s="102">
        <v>0.625</v>
      </c>
      <c r="BU93" s="102">
        <v>0.77</v>
      </c>
      <c r="BV93" s="102">
        <v>0.64500000000000002</v>
      </c>
      <c r="BW93" s="102">
        <v>0.59</v>
      </c>
      <c r="BX93" s="102">
        <v>0.72</v>
      </c>
      <c r="BY93" s="102">
        <v>0.67969999999999997</v>
      </c>
      <c r="BZ93" s="102">
        <v>0.5494</v>
      </c>
      <c r="CA93" s="102">
        <v>0.63270000000000004</v>
      </c>
      <c r="CB93" s="102">
        <v>0.83</v>
      </c>
      <c r="CC93" s="102">
        <v>0.77</v>
      </c>
      <c r="CD93" s="102">
        <v>0.69499999999999995</v>
      </c>
      <c r="CE93" s="102">
        <v>0.65749999999999997</v>
      </c>
      <c r="CF93" s="102">
        <v>0.59699999999999998</v>
      </c>
      <c r="CG93" s="102">
        <v>0.82499999999999996</v>
      </c>
      <c r="CH93" s="102">
        <v>1</v>
      </c>
      <c r="CI93" s="102">
        <v>0.67</v>
      </c>
      <c r="CJ93" s="102">
        <v>0.66</v>
      </c>
      <c r="CK93" s="102">
        <v>0.58199999999999996</v>
      </c>
      <c r="CL93" s="102">
        <v>0.36</v>
      </c>
      <c r="CM93" s="102">
        <v>0.63600000000000001</v>
      </c>
      <c r="CN93" s="102">
        <v>0.94</v>
      </c>
      <c r="CO93" s="102">
        <v>0.73089999999999999</v>
      </c>
      <c r="CP93" s="102">
        <v>0.89</v>
      </c>
      <c r="CQ93" s="102">
        <v>0.6</v>
      </c>
      <c r="CR93" s="102">
        <v>0.81</v>
      </c>
      <c r="CS93" s="102">
        <v>0.85499999999999998</v>
      </c>
      <c r="CT93" s="102">
        <v>0.40300000000000002</v>
      </c>
      <c r="CU93" s="102">
        <v>0.66349999999999998</v>
      </c>
      <c r="CV93" s="102">
        <v>0.66</v>
      </c>
      <c r="CW93" s="102">
        <v>0.73</v>
      </c>
      <c r="CX93" s="102">
        <v>0.66</v>
      </c>
      <c r="CY93" s="130">
        <v>0.6</v>
      </c>
    </row>
    <row r="94" spans="1:103" s="103" customFormat="1">
      <c r="A94" s="111" t="s">
        <v>472</v>
      </c>
      <c r="B94" s="137" t="s">
        <v>481</v>
      </c>
      <c r="C94" s="121" t="s">
        <v>480</v>
      </c>
      <c r="D94" s="103">
        <v>51</v>
      </c>
      <c r="E94" s="103">
        <v>21</v>
      </c>
      <c r="F94" s="103">
        <v>72</v>
      </c>
      <c r="G94" s="103">
        <v>24</v>
      </c>
      <c r="H94" s="103">
        <v>93</v>
      </c>
      <c r="I94" s="103">
        <v>82</v>
      </c>
      <c r="J94" s="103">
        <v>63</v>
      </c>
      <c r="K94" s="103">
        <v>7</v>
      </c>
      <c r="L94" s="103">
        <v>15</v>
      </c>
      <c r="M94" s="103">
        <v>90</v>
      </c>
      <c r="N94" s="103">
        <v>87</v>
      </c>
      <c r="O94" s="103">
        <v>48</v>
      </c>
      <c r="P94" s="103">
        <v>36</v>
      </c>
      <c r="Q94" s="103">
        <v>65</v>
      </c>
      <c r="R94" s="103">
        <v>36</v>
      </c>
      <c r="S94" s="103">
        <v>100</v>
      </c>
      <c r="T94" s="103">
        <v>39</v>
      </c>
      <c r="U94" s="103">
        <v>79</v>
      </c>
      <c r="V94" s="103">
        <v>51</v>
      </c>
      <c r="W94" s="103">
        <v>92</v>
      </c>
      <c r="X94" s="103">
        <v>32</v>
      </c>
      <c r="Y94" s="103">
        <v>94</v>
      </c>
      <c r="Z94" s="103">
        <v>44</v>
      </c>
      <c r="AA94" s="103">
        <v>18</v>
      </c>
      <c r="AB94" s="103">
        <v>83</v>
      </c>
      <c r="AC94" s="103">
        <v>20</v>
      </c>
      <c r="AD94" s="103">
        <v>91</v>
      </c>
      <c r="AE94" s="103">
        <v>96</v>
      </c>
      <c r="AF94" s="103">
        <v>85</v>
      </c>
      <c r="AG94" s="103">
        <v>38</v>
      </c>
      <c r="AH94" s="103">
        <v>39</v>
      </c>
      <c r="AI94" s="103">
        <v>46</v>
      </c>
      <c r="AJ94" s="103">
        <v>2</v>
      </c>
      <c r="AK94" s="103">
        <v>35</v>
      </c>
      <c r="AL94" s="103">
        <v>18</v>
      </c>
      <c r="AM94" s="103">
        <v>12</v>
      </c>
      <c r="AN94" s="103">
        <v>21</v>
      </c>
      <c r="AO94" s="103">
        <v>60</v>
      </c>
      <c r="AP94" s="103">
        <v>10</v>
      </c>
      <c r="AQ94" s="103">
        <v>23</v>
      </c>
      <c r="AR94" s="103">
        <v>42</v>
      </c>
      <c r="AS94" s="103">
        <v>30</v>
      </c>
      <c r="AT94" s="103">
        <v>33</v>
      </c>
      <c r="AU94" s="103">
        <v>76</v>
      </c>
      <c r="AV94" s="103">
        <v>80</v>
      </c>
      <c r="AW94" s="103">
        <v>10</v>
      </c>
      <c r="AX94" s="103">
        <v>33</v>
      </c>
      <c r="AY94" s="103">
        <v>26</v>
      </c>
      <c r="AZ94" s="103">
        <v>86</v>
      </c>
      <c r="BA94" s="103">
        <v>97</v>
      </c>
      <c r="BB94" s="103">
        <v>30</v>
      </c>
      <c r="BC94" s="103">
        <v>26</v>
      </c>
      <c r="BD94" s="103">
        <v>25</v>
      </c>
      <c r="BE94" s="103">
        <v>9</v>
      </c>
      <c r="BF94" s="103">
        <v>71</v>
      </c>
      <c r="BG94" s="103">
        <v>98</v>
      </c>
      <c r="BH94" s="103">
        <v>89</v>
      </c>
      <c r="BI94" s="103">
        <v>16</v>
      </c>
      <c r="BJ94" s="103">
        <v>75</v>
      </c>
      <c r="BK94" s="103">
        <v>68</v>
      </c>
      <c r="BL94" s="103">
        <v>78</v>
      </c>
      <c r="BM94" s="103">
        <v>67</v>
      </c>
      <c r="BN94" s="103">
        <v>88</v>
      </c>
      <c r="BO94" s="103">
        <v>51</v>
      </c>
      <c r="BP94" s="103">
        <v>81</v>
      </c>
      <c r="BQ94" s="103">
        <v>4</v>
      </c>
      <c r="BR94" s="103">
        <v>47</v>
      </c>
      <c r="BS94" s="103">
        <v>6</v>
      </c>
      <c r="BT94" s="103">
        <v>66</v>
      </c>
      <c r="BU94" s="103">
        <v>26</v>
      </c>
      <c r="BV94" s="103">
        <v>61</v>
      </c>
      <c r="BW94" s="103">
        <v>74</v>
      </c>
      <c r="BX94" s="103">
        <v>44</v>
      </c>
      <c r="BY94" s="103">
        <v>50</v>
      </c>
      <c r="BZ94" s="103">
        <v>83</v>
      </c>
      <c r="CA94" s="103">
        <v>64</v>
      </c>
      <c r="CB94" s="103">
        <v>12</v>
      </c>
      <c r="CC94" s="103">
        <v>26</v>
      </c>
      <c r="CD94" s="103">
        <v>48</v>
      </c>
      <c r="CE94" s="103">
        <v>59</v>
      </c>
      <c r="CF94" s="103">
        <v>72</v>
      </c>
      <c r="CG94" s="103">
        <v>14</v>
      </c>
      <c r="CH94" s="103">
        <v>1</v>
      </c>
      <c r="CI94" s="103">
        <v>51</v>
      </c>
      <c r="CJ94" s="103">
        <v>56</v>
      </c>
      <c r="CK94" s="103">
        <v>77</v>
      </c>
      <c r="CL94" s="103">
        <v>99</v>
      </c>
      <c r="CM94" s="103">
        <v>62</v>
      </c>
      <c r="CN94" s="103">
        <v>3</v>
      </c>
      <c r="CO94" s="103">
        <v>41</v>
      </c>
      <c r="CP94" s="103">
        <v>5</v>
      </c>
      <c r="CQ94" s="103">
        <v>69</v>
      </c>
      <c r="CR94" s="103">
        <v>16</v>
      </c>
      <c r="CS94" s="103">
        <v>8</v>
      </c>
      <c r="CT94" s="103">
        <v>95</v>
      </c>
      <c r="CU94" s="103">
        <v>55</v>
      </c>
      <c r="CV94" s="103">
        <v>56</v>
      </c>
      <c r="CW94" s="103">
        <v>43</v>
      </c>
      <c r="CX94" s="103">
        <v>56</v>
      </c>
      <c r="CY94" s="132">
        <v>69</v>
      </c>
    </row>
    <row r="95" spans="1:103" ht="15" customHeight="1">
      <c r="A95" s="96" t="s">
        <v>226</v>
      </c>
      <c r="B95" s="99" t="s">
        <v>105</v>
      </c>
      <c r="C95" s="119">
        <v>131136.53700862965</v>
      </c>
      <c r="D95" s="107">
        <v>90027.452452360085</v>
      </c>
      <c r="E95" s="107">
        <v>77730.467782542531</v>
      </c>
      <c r="F95" s="107">
        <v>180609.51768399667</v>
      </c>
      <c r="G95" s="107">
        <v>98834.280679327974</v>
      </c>
      <c r="H95" s="107">
        <v>159677.11828770232</v>
      </c>
      <c r="I95" s="107">
        <v>241037.88686357244</v>
      </c>
      <c r="J95" s="107">
        <v>138281.66838168632</v>
      </c>
      <c r="K95" s="107">
        <v>80426.780145471072</v>
      </c>
      <c r="L95" s="107">
        <v>107300.92645372076</v>
      </c>
      <c r="M95" s="107">
        <v>223514.03323101468</v>
      </c>
      <c r="N95" s="107">
        <v>176372.60294635003</v>
      </c>
      <c r="O95" s="107">
        <v>87238.055079911966</v>
      </c>
      <c r="P95" s="107">
        <v>128416.74204056307</v>
      </c>
      <c r="Q95" s="107">
        <v>104615.01476843248</v>
      </c>
      <c r="R95" s="107">
        <v>117036.08081001051</v>
      </c>
      <c r="S95" s="107">
        <v>249064.13832805931</v>
      </c>
      <c r="T95" s="107">
        <v>77836.030245328133</v>
      </c>
      <c r="U95" s="107">
        <v>120012.02253117492</v>
      </c>
      <c r="V95" s="107">
        <v>177971.06025955986</v>
      </c>
      <c r="W95" s="107">
        <v>133446.2617670488</v>
      </c>
      <c r="X95" s="107">
        <v>113366.03900293255</v>
      </c>
      <c r="Y95" s="107">
        <v>186907.32839327669</v>
      </c>
      <c r="Z95" s="107">
        <v>104602.71278383942</v>
      </c>
      <c r="AA95" s="107">
        <v>87057.950047660575</v>
      </c>
      <c r="AB95" s="107">
        <v>102360.73001558006</v>
      </c>
      <c r="AC95" s="107">
        <v>72732.237521663774</v>
      </c>
      <c r="AD95" s="107">
        <v>276585.4391400785</v>
      </c>
      <c r="AE95" s="107">
        <v>456424.95996465109</v>
      </c>
      <c r="AF95" s="107">
        <v>103186.45311213568</v>
      </c>
      <c r="AG95" s="107">
        <v>122950.52443222512</v>
      </c>
      <c r="AH95" s="107">
        <v>100112.69372701571</v>
      </c>
      <c r="AI95" s="107">
        <v>142639.38563761278</v>
      </c>
      <c r="AJ95" s="107">
        <v>72949.504718942291</v>
      </c>
      <c r="AK95" s="107">
        <v>111784.73644124735</v>
      </c>
      <c r="AL95" s="107">
        <v>94888.654679425294</v>
      </c>
      <c r="AM95" s="107">
        <v>91670.008078028288</v>
      </c>
      <c r="AN95" s="107">
        <v>95844.678733031673</v>
      </c>
      <c r="AO95" s="107">
        <v>150540.77582527927</v>
      </c>
      <c r="AP95" s="107">
        <v>85614.020550398956</v>
      </c>
      <c r="AQ95" s="107">
        <v>62492.670871784801</v>
      </c>
      <c r="AR95" s="107">
        <v>100799.0305163333</v>
      </c>
      <c r="AS95" s="107">
        <v>85889.410732563236</v>
      </c>
      <c r="AT95" s="107">
        <v>71957.873019051214</v>
      </c>
      <c r="AU95" s="107">
        <v>154509.72339470859</v>
      </c>
      <c r="AV95" s="107">
        <v>145381.3495758381</v>
      </c>
      <c r="AW95" s="107">
        <v>86770.796336369589</v>
      </c>
      <c r="AX95" s="107">
        <v>76453.266553285808</v>
      </c>
      <c r="AY95" s="107">
        <v>209393.96898705934</v>
      </c>
      <c r="AZ95" s="107">
        <v>145947.67269065802</v>
      </c>
      <c r="BA95" s="107">
        <v>265782.27689062973</v>
      </c>
      <c r="BB95" s="107">
        <v>107043.54780221007</v>
      </c>
      <c r="BC95" s="107">
        <v>105743.50631496591</v>
      </c>
      <c r="BD95" s="107">
        <v>102939.16064594418</v>
      </c>
      <c r="BE95" s="107">
        <v>77773.250187101832</v>
      </c>
      <c r="BF95" s="107">
        <v>135438.14489569413</v>
      </c>
      <c r="BG95" s="107">
        <v>223853.18103125834</v>
      </c>
      <c r="BH95" s="107">
        <v>131845.50450365481</v>
      </c>
      <c r="BI95" s="107">
        <v>94437.978768479719</v>
      </c>
      <c r="BJ95" s="107">
        <v>107408.07582863585</v>
      </c>
      <c r="BK95" s="107">
        <v>172357.61040013973</v>
      </c>
      <c r="BL95" s="107">
        <v>126280.43158533298</v>
      </c>
      <c r="BM95" s="107">
        <v>139740.35954094536</v>
      </c>
      <c r="BN95" s="107">
        <v>144132.05977432145</v>
      </c>
      <c r="BO95" s="107">
        <v>87157.615564153239</v>
      </c>
      <c r="BP95" s="107">
        <v>211241.33985126129</v>
      </c>
      <c r="BQ95" s="107">
        <v>136428.88390092881</v>
      </c>
      <c r="BR95" s="107">
        <v>74846.585009529896</v>
      </c>
      <c r="BS95" s="107">
        <v>146274.30856260564</v>
      </c>
      <c r="BT95" s="107">
        <v>158909.83418451401</v>
      </c>
      <c r="BU95" s="107">
        <v>83638.395748963012</v>
      </c>
      <c r="BV95" s="107">
        <v>137084.45025775305</v>
      </c>
      <c r="BW95" s="107">
        <v>123011.19358605122</v>
      </c>
      <c r="BX95" s="107">
        <v>132034.7069203975</v>
      </c>
      <c r="BY95" s="107">
        <v>91248.092802273954</v>
      </c>
      <c r="BZ95" s="107">
        <v>186009.58775122647</v>
      </c>
      <c r="CA95" s="107">
        <v>84783.8586156417</v>
      </c>
      <c r="CB95" s="107">
        <v>84804.496692171859</v>
      </c>
      <c r="CC95" s="107">
        <v>67303.438306405515</v>
      </c>
      <c r="CD95" s="107">
        <v>87969.866462524558</v>
      </c>
      <c r="CE95" s="107">
        <v>96291.279859556074</v>
      </c>
      <c r="CF95" s="107">
        <v>124541.51929009942</v>
      </c>
      <c r="CG95" s="107">
        <v>87229.27760723044</v>
      </c>
      <c r="CH95" s="107">
        <v>72079.435217623657</v>
      </c>
      <c r="CI95" s="107">
        <v>96442.464320154293</v>
      </c>
      <c r="CJ95" s="107">
        <v>105472.48671748152</v>
      </c>
      <c r="CK95" s="107">
        <v>98133.86118407191</v>
      </c>
      <c r="CL95" s="107">
        <v>141906.12760509283</v>
      </c>
      <c r="CM95" s="107">
        <v>212282.22586548727</v>
      </c>
      <c r="CN95" s="107">
        <v>145316.28248951951</v>
      </c>
      <c r="CO95" s="107">
        <v>150871.54232622162</v>
      </c>
      <c r="CP95" s="107">
        <v>68724.770168186995</v>
      </c>
      <c r="CQ95" s="107">
        <v>167208.10052375129</v>
      </c>
      <c r="CR95" s="107">
        <v>138618.16649380425</v>
      </c>
      <c r="CS95" s="107">
        <v>94032.38768718802</v>
      </c>
      <c r="CT95" s="107">
        <v>181232.68334607282</v>
      </c>
      <c r="CU95" s="107">
        <v>79923.119506606716</v>
      </c>
      <c r="CV95" s="107">
        <v>92694.887240356082</v>
      </c>
      <c r="CW95" s="107">
        <v>99679.044146952117</v>
      </c>
      <c r="CX95" s="107">
        <v>86284.783204336447</v>
      </c>
      <c r="CY95" s="135">
        <v>129218.58969661045</v>
      </c>
    </row>
    <row r="96" spans="1:103">
      <c r="A96" s="95" t="s">
        <v>472</v>
      </c>
      <c r="B96" s="113" t="s">
        <v>481</v>
      </c>
      <c r="C96" s="120" t="s">
        <v>480</v>
      </c>
      <c r="D96" s="101">
        <v>74</v>
      </c>
      <c r="E96" s="101">
        <v>91</v>
      </c>
      <c r="F96" s="101">
        <v>14</v>
      </c>
      <c r="G96" s="101">
        <v>63</v>
      </c>
      <c r="H96" s="101">
        <v>19</v>
      </c>
      <c r="I96" s="101">
        <v>5</v>
      </c>
      <c r="J96" s="101">
        <v>33</v>
      </c>
      <c r="K96" s="101">
        <v>87</v>
      </c>
      <c r="L96" s="101">
        <v>51</v>
      </c>
      <c r="M96" s="101">
        <v>7</v>
      </c>
      <c r="N96" s="101">
        <v>16</v>
      </c>
      <c r="O96" s="101">
        <v>76</v>
      </c>
      <c r="P96" s="101">
        <v>41</v>
      </c>
      <c r="Q96" s="101">
        <v>55</v>
      </c>
      <c r="R96" s="101">
        <v>47</v>
      </c>
      <c r="S96" s="101">
        <v>4</v>
      </c>
      <c r="T96" s="101">
        <v>89</v>
      </c>
      <c r="U96" s="101">
        <v>46</v>
      </c>
      <c r="V96" s="101">
        <v>15</v>
      </c>
      <c r="W96" s="101">
        <v>37</v>
      </c>
      <c r="X96" s="101">
        <v>48</v>
      </c>
      <c r="Y96" s="101">
        <v>11</v>
      </c>
      <c r="Z96" s="101">
        <v>56</v>
      </c>
      <c r="AA96" s="101">
        <v>79</v>
      </c>
      <c r="AB96" s="101">
        <v>59</v>
      </c>
      <c r="AC96" s="101">
        <v>95</v>
      </c>
      <c r="AD96" s="101">
        <v>2</v>
      </c>
      <c r="AE96" s="101">
        <v>1</v>
      </c>
      <c r="AF96" s="101">
        <v>57</v>
      </c>
      <c r="AG96" s="101">
        <v>45</v>
      </c>
      <c r="AH96" s="101">
        <v>61</v>
      </c>
      <c r="AI96" s="101">
        <v>29</v>
      </c>
      <c r="AJ96" s="101">
        <v>94</v>
      </c>
      <c r="AK96" s="101">
        <v>49</v>
      </c>
      <c r="AL96" s="101">
        <v>68</v>
      </c>
      <c r="AM96" s="101">
        <v>72</v>
      </c>
      <c r="AN96" s="101">
        <v>67</v>
      </c>
      <c r="AO96" s="101">
        <v>23</v>
      </c>
      <c r="AP96" s="101">
        <v>83</v>
      </c>
      <c r="AQ96" s="101">
        <v>100</v>
      </c>
      <c r="AR96" s="101">
        <v>60</v>
      </c>
      <c r="AS96" s="101">
        <v>82</v>
      </c>
      <c r="AT96" s="101">
        <v>97</v>
      </c>
      <c r="AU96" s="101">
        <v>21</v>
      </c>
      <c r="AV96" s="101">
        <v>26</v>
      </c>
      <c r="AW96" s="101">
        <v>80</v>
      </c>
      <c r="AX96" s="101">
        <v>92</v>
      </c>
      <c r="AY96" s="101">
        <v>10</v>
      </c>
      <c r="AZ96" s="101">
        <v>25</v>
      </c>
      <c r="BA96" s="101">
        <v>3</v>
      </c>
      <c r="BB96" s="101">
        <v>52</v>
      </c>
      <c r="BC96" s="101">
        <v>53</v>
      </c>
      <c r="BD96" s="101">
        <v>58</v>
      </c>
      <c r="BE96" s="101">
        <v>90</v>
      </c>
      <c r="BF96" s="101">
        <v>36</v>
      </c>
      <c r="BG96" s="101">
        <v>6</v>
      </c>
      <c r="BH96" s="101">
        <v>39</v>
      </c>
      <c r="BI96" s="101">
        <v>69</v>
      </c>
      <c r="BJ96" s="101">
        <v>50</v>
      </c>
      <c r="BK96" s="101">
        <v>17</v>
      </c>
      <c r="BL96" s="101">
        <v>42</v>
      </c>
      <c r="BM96" s="101">
        <v>31</v>
      </c>
      <c r="BN96" s="101">
        <v>28</v>
      </c>
      <c r="BO96" s="101">
        <v>78</v>
      </c>
      <c r="BP96" s="101">
        <v>9</v>
      </c>
      <c r="BQ96" s="101">
        <v>35</v>
      </c>
      <c r="BR96" s="101">
        <v>93</v>
      </c>
      <c r="BS96" s="101">
        <v>24</v>
      </c>
      <c r="BT96" s="101">
        <v>20</v>
      </c>
      <c r="BU96" s="101">
        <v>86</v>
      </c>
      <c r="BV96" s="101">
        <v>34</v>
      </c>
      <c r="BW96" s="101">
        <v>44</v>
      </c>
      <c r="BX96" s="101">
        <v>38</v>
      </c>
      <c r="BY96" s="101">
        <v>73</v>
      </c>
      <c r="BZ96" s="101">
        <v>12</v>
      </c>
      <c r="CA96" s="101">
        <v>85</v>
      </c>
      <c r="CB96" s="101">
        <v>84</v>
      </c>
      <c r="CC96" s="101">
        <v>99</v>
      </c>
      <c r="CD96" s="101">
        <v>75</v>
      </c>
      <c r="CE96" s="101">
        <v>66</v>
      </c>
      <c r="CF96" s="101">
        <v>43</v>
      </c>
      <c r="CG96" s="101">
        <v>77</v>
      </c>
      <c r="CH96" s="101">
        <v>96</v>
      </c>
      <c r="CI96" s="101">
        <v>65</v>
      </c>
      <c r="CJ96" s="101">
        <v>54</v>
      </c>
      <c r="CK96" s="101">
        <v>64</v>
      </c>
      <c r="CL96" s="101">
        <v>30</v>
      </c>
      <c r="CM96" s="101">
        <v>8</v>
      </c>
      <c r="CN96" s="101">
        <v>27</v>
      </c>
      <c r="CO96" s="101">
        <v>22</v>
      </c>
      <c r="CP96" s="101">
        <v>98</v>
      </c>
      <c r="CQ96" s="101">
        <v>18</v>
      </c>
      <c r="CR96" s="101">
        <v>32</v>
      </c>
      <c r="CS96" s="101">
        <v>70</v>
      </c>
      <c r="CT96" s="101">
        <v>13</v>
      </c>
      <c r="CU96" s="101">
        <v>88</v>
      </c>
      <c r="CV96" s="101">
        <v>71</v>
      </c>
      <c r="CW96" s="101">
        <v>62</v>
      </c>
      <c r="CX96" s="101">
        <v>81</v>
      </c>
      <c r="CY96" s="131">
        <v>40</v>
      </c>
    </row>
    <row r="97" spans="1:103">
      <c r="A97" s="95" t="s">
        <v>472</v>
      </c>
      <c r="B97" s="99" t="s">
        <v>104</v>
      </c>
      <c r="C97" s="119">
        <v>124173.61876865629</v>
      </c>
      <c r="D97" s="107">
        <v>87455.695214559833</v>
      </c>
      <c r="E97" s="107">
        <v>74682.497168151327</v>
      </c>
      <c r="F97" s="107">
        <v>163058.88957393944</v>
      </c>
      <c r="G97" s="107">
        <v>96934.312891511581</v>
      </c>
      <c r="H97" s="107">
        <v>158650.72600158292</v>
      </c>
      <c r="I97" s="107">
        <v>233848.64238782501</v>
      </c>
      <c r="J97" s="107">
        <v>141555.57742145567</v>
      </c>
      <c r="K97" s="107">
        <v>81080.621606493136</v>
      </c>
      <c r="L97" s="107">
        <v>103608.66213229042</v>
      </c>
      <c r="M97" s="107">
        <v>218811.85207591072</v>
      </c>
      <c r="N97" s="107">
        <v>151204.26570548877</v>
      </c>
      <c r="O97" s="107">
        <v>84366.977011757437</v>
      </c>
      <c r="P97" s="107">
        <v>125926.11012564671</v>
      </c>
      <c r="Q97" s="107">
        <v>95640.37382957057</v>
      </c>
      <c r="R97" s="107">
        <v>113346.25281819058</v>
      </c>
      <c r="S97" s="107">
        <v>242939.55985555935</v>
      </c>
      <c r="T97" s="107">
        <v>75388.880158730157</v>
      </c>
      <c r="U97" s="107">
        <v>117556.15603638985</v>
      </c>
      <c r="V97" s="107">
        <v>156767.28471088945</v>
      </c>
      <c r="W97" s="107">
        <v>129602.14048348893</v>
      </c>
      <c r="X97" s="107">
        <v>109952.70779457959</v>
      </c>
      <c r="Y97" s="107">
        <v>182131.47615168794</v>
      </c>
      <c r="Z97" s="107">
        <v>96252.395955060681</v>
      </c>
      <c r="AA97" s="107">
        <v>76317.886823248409</v>
      </c>
      <c r="AB97" s="107">
        <v>98447.296446973167</v>
      </c>
      <c r="AC97" s="107">
        <v>71797.381801562835</v>
      </c>
      <c r="AD97" s="107">
        <v>237397.72221438147</v>
      </c>
      <c r="AE97" s="107">
        <v>454637.77739041136</v>
      </c>
      <c r="AF97" s="107">
        <v>90416.278519919608</v>
      </c>
      <c r="AG97" s="107">
        <v>113283.38134603709</v>
      </c>
      <c r="AH97" s="107">
        <v>95789.367315658659</v>
      </c>
      <c r="AI97" s="107">
        <v>139499.5984018468</v>
      </c>
      <c r="AJ97" s="107">
        <v>69821.536980791338</v>
      </c>
      <c r="AK97" s="107">
        <v>99476.683756268365</v>
      </c>
      <c r="AL97" s="107">
        <v>90897.609218087891</v>
      </c>
      <c r="AM97" s="107">
        <v>88751.808409661535</v>
      </c>
      <c r="AN97" s="107">
        <v>91497.23950712361</v>
      </c>
      <c r="AO97" s="107">
        <v>147864.13989766629</v>
      </c>
      <c r="AP97" s="107">
        <v>75013.290955869103</v>
      </c>
      <c r="AQ97" s="107">
        <v>57530.145522205356</v>
      </c>
      <c r="AR97" s="107">
        <v>98952.057913712182</v>
      </c>
      <c r="AS97" s="107">
        <v>82729.288960971884</v>
      </c>
      <c r="AT97" s="107">
        <v>69449.546363405418</v>
      </c>
      <c r="AU97" s="107">
        <v>125343.24920307822</v>
      </c>
      <c r="AV97" s="107">
        <v>141750.55782651616</v>
      </c>
      <c r="AW97" s="107">
        <v>79012.367654633141</v>
      </c>
      <c r="AX97" s="107">
        <v>73968.539254331146</v>
      </c>
      <c r="AY97" s="107">
        <v>210050.65980284775</v>
      </c>
      <c r="AZ97" s="107">
        <v>143714.59955033191</v>
      </c>
      <c r="BA97" s="107">
        <v>229579.94295854695</v>
      </c>
      <c r="BB97" s="107">
        <v>101385.50572057156</v>
      </c>
      <c r="BC97" s="107">
        <v>97514.674347158216</v>
      </c>
      <c r="BD97" s="107">
        <v>96598.79312948283</v>
      </c>
      <c r="BE97" s="107">
        <v>75598.748246920761</v>
      </c>
      <c r="BF97" s="107">
        <v>130678.65360564512</v>
      </c>
      <c r="BG97" s="107">
        <v>221248.52431135788</v>
      </c>
      <c r="BH97" s="107">
        <v>127170.16709960799</v>
      </c>
      <c r="BI97" s="107">
        <v>92386.601103360226</v>
      </c>
      <c r="BJ97" s="107">
        <v>102984.64215587158</v>
      </c>
      <c r="BK97" s="107">
        <v>170102.77152824853</v>
      </c>
      <c r="BL97" s="107">
        <v>124379.48946450141</v>
      </c>
      <c r="BM97" s="107">
        <v>136495.26078507578</v>
      </c>
      <c r="BN97" s="107">
        <v>141356.02414957155</v>
      </c>
      <c r="BO97" s="107">
        <v>84415.541456638646</v>
      </c>
      <c r="BP97" s="107">
        <v>159173.71642227439</v>
      </c>
      <c r="BQ97" s="107">
        <v>130726.85928803339</v>
      </c>
      <c r="BR97" s="107">
        <v>72601.712524775197</v>
      </c>
      <c r="BS97" s="107">
        <v>129498.52053176568</v>
      </c>
      <c r="BT97" s="107">
        <v>153345.19624489796</v>
      </c>
      <c r="BU97" s="107">
        <v>83363.509197015592</v>
      </c>
      <c r="BV97" s="107">
        <v>130865.93985909656</v>
      </c>
      <c r="BW97" s="107">
        <v>127031.84752429431</v>
      </c>
      <c r="BX97" s="107">
        <v>118001.74051993246</v>
      </c>
      <c r="BY97" s="107">
        <v>88086.284742354124</v>
      </c>
      <c r="BZ97" s="107">
        <v>161960.77121598419</v>
      </c>
      <c r="CA97" s="107">
        <v>83248.615043052385</v>
      </c>
      <c r="CB97" s="107">
        <v>93084.262096396822</v>
      </c>
      <c r="CC97" s="107">
        <v>63715.572503732859</v>
      </c>
      <c r="CD97" s="107">
        <v>85730.991805346814</v>
      </c>
      <c r="CE97" s="107">
        <v>94548.327869854227</v>
      </c>
      <c r="CF97" s="107">
        <v>121327.23048564229</v>
      </c>
      <c r="CG97" s="107">
        <v>84784.854957680407</v>
      </c>
      <c r="CH97" s="107">
        <v>68911.197479361916</v>
      </c>
      <c r="CI97" s="107">
        <v>82995.927467852351</v>
      </c>
      <c r="CJ97" s="107">
        <v>94732.971887369553</v>
      </c>
      <c r="CK97" s="107">
        <v>89192.680538229732</v>
      </c>
      <c r="CL97" s="107">
        <v>121833.19066893907</v>
      </c>
      <c r="CM97" s="107">
        <v>183282.77048134193</v>
      </c>
      <c r="CN97" s="107">
        <v>138306.29195915762</v>
      </c>
      <c r="CO97" s="107">
        <v>115841.06549614237</v>
      </c>
      <c r="CP97" s="107">
        <v>66484.264723210712</v>
      </c>
      <c r="CQ97" s="107">
        <v>166024.79218980213</v>
      </c>
      <c r="CR97" s="107">
        <v>133750.10597095214</v>
      </c>
      <c r="CS97" s="107">
        <v>91203.114047923911</v>
      </c>
      <c r="CT97" s="107">
        <v>176202.89539779999</v>
      </c>
      <c r="CU97" s="107">
        <v>76857.410500132493</v>
      </c>
      <c r="CV97" s="107">
        <v>89902.095219286915</v>
      </c>
      <c r="CW97" s="107">
        <v>94884.928822093381</v>
      </c>
      <c r="CX97" s="107">
        <v>84061.015677521718</v>
      </c>
      <c r="CY97" s="135">
        <v>127376.45373424909</v>
      </c>
    </row>
    <row r="98" spans="1:103" s="103" customFormat="1">
      <c r="A98" s="111" t="s">
        <v>472</v>
      </c>
      <c r="B98" s="137" t="s">
        <v>481</v>
      </c>
      <c r="C98" s="121" t="s">
        <v>480</v>
      </c>
      <c r="D98" s="103">
        <v>74</v>
      </c>
      <c r="E98" s="103">
        <v>91</v>
      </c>
      <c r="F98" s="103">
        <v>14</v>
      </c>
      <c r="G98" s="103">
        <v>56</v>
      </c>
      <c r="H98" s="103">
        <v>17</v>
      </c>
      <c r="I98" s="103">
        <v>4</v>
      </c>
      <c r="J98" s="103">
        <v>24</v>
      </c>
      <c r="K98" s="103">
        <v>84</v>
      </c>
      <c r="L98" s="103">
        <v>49</v>
      </c>
      <c r="M98" s="103">
        <v>7</v>
      </c>
      <c r="N98" s="103">
        <v>20</v>
      </c>
      <c r="O98" s="103">
        <v>78</v>
      </c>
      <c r="P98" s="103">
        <v>38</v>
      </c>
      <c r="Q98" s="103">
        <v>60</v>
      </c>
      <c r="R98" s="103">
        <v>46</v>
      </c>
      <c r="S98" s="103">
        <v>2</v>
      </c>
      <c r="T98" s="103">
        <v>89</v>
      </c>
      <c r="U98" s="103">
        <v>44</v>
      </c>
      <c r="V98" s="103">
        <v>18</v>
      </c>
      <c r="W98" s="103">
        <v>33</v>
      </c>
      <c r="X98" s="103">
        <v>48</v>
      </c>
      <c r="Y98" s="103">
        <v>10</v>
      </c>
      <c r="Z98" s="103">
        <v>58</v>
      </c>
      <c r="AA98" s="103">
        <v>87</v>
      </c>
      <c r="AB98" s="103">
        <v>54</v>
      </c>
      <c r="AC98" s="103">
        <v>94</v>
      </c>
      <c r="AD98" s="103">
        <v>3</v>
      </c>
      <c r="AE98" s="103">
        <v>1</v>
      </c>
      <c r="AF98" s="103">
        <v>69</v>
      </c>
      <c r="AG98" s="103">
        <v>47</v>
      </c>
      <c r="AH98" s="103">
        <v>59</v>
      </c>
      <c r="AI98" s="103">
        <v>26</v>
      </c>
      <c r="AJ98" s="103">
        <v>95</v>
      </c>
      <c r="AK98" s="103">
        <v>52</v>
      </c>
      <c r="AL98" s="103">
        <v>68</v>
      </c>
      <c r="AM98" s="103">
        <v>72</v>
      </c>
      <c r="AN98" s="103">
        <v>66</v>
      </c>
      <c r="AO98" s="103">
        <v>21</v>
      </c>
      <c r="AP98" s="103">
        <v>90</v>
      </c>
      <c r="AQ98" s="103">
        <v>100</v>
      </c>
      <c r="AR98" s="103">
        <v>53</v>
      </c>
      <c r="AS98" s="103">
        <v>83</v>
      </c>
      <c r="AT98" s="103">
        <v>96</v>
      </c>
      <c r="AU98" s="103">
        <v>39</v>
      </c>
      <c r="AV98" s="103">
        <v>23</v>
      </c>
      <c r="AW98" s="103">
        <v>85</v>
      </c>
      <c r="AX98" s="103">
        <v>92</v>
      </c>
      <c r="AY98" s="103">
        <v>8</v>
      </c>
      <c r="AZ98" s="103">
        <v>22</v>
      </c>
      <c r="BA98" s="103">
        <v>5</v>
      </c>
      <c r="BB98" s="103">
        <v>51</v>
      </c>
      <c r="BC98" s="103">
        <v>55</v>
      </c>
      <c r="BD98" s="103">
        <v>57</v>
      </c>
      <c r="BE98" s="103">
        <v>88</v>
      </c>
      <c r="BF98" s="103">
        <v>32</v>
      </c>
      <c r="BG98" s="103">
        <v>6</v>
      </c>
      <c r="BH98" s="103">
        <v>36</v>
      </c>
      <c r="BI98" s="103">
        <v>65</v>
      </c>
      <c r="BJ98" s="103">
        <v>50</v>
      </c>
      <c r="BK98" s="103">
        <v>12</v>
      </c>
      <c r="BL98" s="103">
        <v>40</v>
      </c>
      <c r="BM98" s="103">
        <v>28</v>
      </c>
      <c r="BN98" s="103">
        <v>25</v>
      </c>
      <c r="BO98" s="103">
        <v>77</v>
      </c>
      <c r="BP98" s="103">
        <v>16</v>
      </c>
      <c r="BQ98" s="103">
        <v>31</v>
      </c>
      <c r="BR98" s="103">
        <v>93</v>
      </c>
      <c r="BS98" s="103">
        <v>34</v>
      </c>
      <c r="BT98" s="103">
        <v>19</v>
      </c>
      <c r="BU98" s="103">
        <v>80</v>
      </c>
      <c r="BV98" s="103">
        <v>30</v>
      </c>
      <c r="BW98" s="103">
        <v>37</v>
      </c>
      <c r="BX98" s="103">
        <v>43</v>
      </c>
      <c r="BY98" s="103">
        <v>73</v>
      </c>
      <c r="BZ98" s="103">
        <v>15</v>
      </c>
      <c r="CA98" s="103">
        <v>81</v>
      </c>
      <c r="CB98" s="103">
        <v>64</v>
      </c>
      <c r="CC98" s="103">
        <v>99</v>
      </c>
      <c r="CD98" s="103">
        <v>75</v>
      </c>
      <c r="CE98" s="103">
        <v>63</v>
      </c>
      <c r="CF98" s="103">
        <v>42</v>
      </c>
      <c r="CG98" s="103">
        <v>76</v>
      </c>
      <c r="CH98" s="103">
        <v>97</v>
      </c>
      <c r="CI98" s="103">
        <v>82</v>
      </c>
      <c r="CJ98" s="103">
        <v>62</v>
      </c>
      <c r="CK98" s="103">
        <v>71</v>
      </c>
      <c r="CL98" s="103">
        <v>41</v>
      </c>
      <c r="CM98" s="103">
        <v>9</v>
      </c>
      <c r="CN98" s="103">
        <v>27</v>
      </c>
      <c r="CO98" s="103">
        <v>45</v>
      </c>
      <c r="CP98" s="103">
        <v>98</v>
      </c>
      <c r="CQ98" s="103">
        <v>13</v>
      </c>
      <c r="CR98" s="103">
        <v>29</v>
      </c>
      <c r="CS98" s="103">
        <v>67</v>
      </c>
      <c r="CT98" s="103">
        <v>11</v>
      </c>
      <c r="CU98" s="103">
        <v>86</v>
      </c>
      <c r="CV98" s="103">
        <v>70</v>
      </c>
      <c r="CW98" s="103">
        <v>61</v>
      </c>
      <c r="CX98" s="103">
        <v>79</v>
      </c>
      <c r="CY98" s="132">
        <v>35</v>
      </c>
    </row>
    <row r="99" spans="1:103" s="108" customFormat="1" ht="30" customHeight="1">
      <c r="A99" s="112" t="s">
        <v>474</v>
      </c>
      <c r="B99" s="139" t="s">
        <v>476</v>
      </c>
      <c r="C99" s="123" t="s">
        <v>480</v>
      </c>
      <c r="D99" s="109">
        <v>6.7500000000000004E-2</v>
      </c>
      <c r="E99" s="109">
        <v>7.0000000000000007E-2</v>
      </c>
      <c r="F99" s="109">
        <v>6.7500000000000004E-2</v>
      </c>
      <c r="G99" s="109">
        <v>7.0000000000000007E-2</v>
      </c>
      <c r="H99" s="109">
        <v>7.0000000000000007E-2</v>
      </c>
      <c r="I99" s="109">
        <v>6.7500000000000004E-2</v>
      </c>
      <c r="J99" s="109">
        <v>6.7500000000000004E-2</v>
      </c>
      <c r="K99" s="109">
        <v>7.0000000000000007E-2</v>
      </c>
      <c r="L99" s="109">
        <v>6.7500000000000004E-2</v>
      </c>
      <c r="M99" s="109">
        <v>6.7500000000000004E-2</v>
      </c>
      <c r="N99" s="109">
        <v>7.0000000000000007E-2</v>
      </c>
      <c r="O99" s="109">
        <v>6.7500000000000004E-2</v>
      </c>
      <c r="P99" s="109">
        <v>7.0000000000000007E-2</v>
      </c>
      <c r="Q99" s="109">
        <v>6.7500000000000004E-2</v>
      </c>
      <c r="R99" s="109">
        <v>6.7500000000000004E-2</v>
      </c>
      <c r="S99" s="109">
        <v>6.7500000000000004E-2</v>
      </c>
      <c r="T99" s="109">
        <v>6.7500000000000004E-2</v>
      </c>
      <c r="U99" s="109">
        <v>7.0000000000000007E-2</v>
      </c>
      <c r="V99" s="109">
        <v>7.0000000000000007E-2</v>
      </c>
      <c r="W99" s="109">
        <v>7.0000000000000007E-2</v>
      </c>
      <c r="X99" s="109">
        <v>6.7500000000000004E-2</v>
      </c>
      <c r="Y99" s="109">
        <v>7.0000000000000007E-2</v>
      </c>
      <c r="Z99" s="109">
        <v>6.7500000000000004E-2</v>
      </c>
      <c r="AA99" s="109">
        <v>6.7500000000000004E-2</v>
      </c>
      <c r="AB99" s="109">
        <v>6.7500000000000004E-2</v>
      </c>
      <c r="AC99" s="109">
        <v>7.0000000000000007E-2</v>
      </c>
      <c r="AD99" s="109">
        <v>6.7500000000000004E-2</v>
      </c>
      <c r="AE99" s="109">
        <v>6.7500000000000004E-2</v>
      </c>
      <c r="AF99" s="109">
        <v>7.0000000000000007E-2</v>
      </c>
      <c r="AG99" s="109">
        <v>6.7500000000000004E-2</v>
      </c>
      <c r="AH99" s="109">
        <v>7.0000000000000007E-2</v>
      </c>
      <c r="AI99" s="109">
        <v>7.4999999999999997E-2</v>
      </c>
      <c r="AJ99" s="109">
        <v>7.0000000000000007E-2</v>
      </c>
      <c r="AK99" s="109">
        <v>7.0000000000000007E-2</v>
      </c>
      <c r="AL99" s="109">
        <v>6.7500000000000004E-2</v>
      </c>
      <c r="AM99" s="109">
        <v>7.0000000000000007E-2</v>
      </c>
      <c r="AN99" s="109">
        <v>6.7500000000000004E-2</v>
      </c>
      <c r="AO99" s="109">
        <v>7.0000000000000007E-2</v>
      </c>
      <c r="AP99" s="109">
        <v>6.7500000000000004E-2</v>
      </c>
      <c r="AQ99" s="109">
        <v>7.0000000000000007E-2</v>
      </c>
      <c r="AR99" s="109">
        <v>6.7500000000000004E-2</v>
      </c>
      <c r="AS99" s="109">
        <v>7.0000000000000007E-2</v>
      </c>
      <c r="AT99" s="109">
        <v>7.0000000000000007E-2</v>
      </c>
      <c r="AU99" s="109">
        <v>7.0000000000000007E-2</v>
      </c>
      <c r="AV99" s="109">
        <v>6.7500000000000004E-2</v>
      </c>
      <c r="AW99" s="109">
        <v>7.0000000000000007E-2</v>
      </c>
      <c r="AX99" s="109">
        <v>6.7500000000000004E-2</v>
      </c>
      <c r="AY99" s="109">
        <v>6.7500000000000004E-2</v>
      </c>
      <c r="AZ99" s="109">
        <v>6.7500000000000004E-2</v>
      </c>
      <c r="BA99" s="109">
        <v>7.0000000000000007E-2</v>
      </c>
      <c r="BB99" s="109">
        <v>6.7500000000000004E-2</v>
      </c>
      <c r="BC99" s="109">
        <v>7.0000000000000007E-2</v>
      </c>
      <c r="BD99" s="109">
        <v>7.0000000000000007E-2</v>
      </c>
      <c r="BE99" s="109">
        <v>6.7500000000000004E-2</v>
      </c>
      <c r="BF99" s="109">
        <v>7.0000000000000007E-2</v>
      </c>
      <c r="BG99" s="109">
        <v>6.7500000000000004E-2</v>
      </c>
      <c r="BH99" s="109">
        <v>7.0000000000000007E-2</v>
      </c>
      <c r="BI99" s="109">
        <v>7.0000000000000007E-2</v>
      </c>
      <c r="BJ99" s="109">
        <v>6.7500000000000004E-2</v>
      </c>
      <c r="BK99" s="109">
        <v>7.2500000000000009E-2</v>
      </c>
      <c r="BL99" s="109">
        <v>6.7500000000000004E-2</v>
      </c>
      <c r="BM99" s="109">
        <v>7.0000000000000007E-2</v>
      </c>
      <c r="BN99" s="109">
        <v>7.0000000000000007E-2</v>
      </c>
      <c r="BO99" s="109">
        <v>6.7500000000000004E-2</v>
      </c>
      <c r="BP99" s="109">
        <v>7.0000000000000007E-2</v>
      </c>
      <c r="BQ99" s="109">
        <v>6.7500000000000004E-2</v>
      </c>
      <c r="BR99" s="109">
        <v>7.0000000000000007E-2</v>
      </c>
      <c r="BS99" s="109">
        <v>7.4999999999999997E-2</v>
      </c>
      <c r="BT99" s="109">
        <v>6.7500000000000004E-2</v>
      </c>
      <c r="BU99" s="109">
        <v>7.0000000000000007E-2</v>
      </c>
      <c r="BV99" s="109">
        <v>6.7500000000000004E-2</v>
      </c>
      <c r="BW99" s="109">
        <v>6.7500000000000004E-2</v>
      </c>
      <c r="BX99" s="109">
        <v>6.7500000000000004E-2</v>
      </c>
      <c r="BY99" s="109">
        <v>7.0000000000000007E-2</v>
      </c>
      <c r="BZ99" s="109">
        <v>6.7500000000000004E-2</v>
      </c>
      <c r="CA99" s="109">
        <v>7.0000000000000007E-2</v>
      </c>
      <c r="CB99" s="109">
        <v>6.7500000000000004E-2</v>
      </c>
      <c r="CC99" s="109">
        <v>7.0000000000000007E-2</v>
      </c>
      <c r="CD99" s="109">
        <v>7.0000000000000007E-2</v>
      </c>
      <c r="CE99" s="109">
        <v>7.0000000000000007E-2</v>
      </c>
      <c r="CF99" s="109">
        <v>7.0000000000000007E-2</v>
      </c>
      <c r="CG99" s="109">
        <v>7.0000000000000007E-2</v>
      </c>
      <c r="CH99" s="109">
        <v>6.7500000000000004E-2</v>
      </c>
      <c r="CI99" s="109">
        <v>7.0000000000000007E-2</v>
      </c>
      <c r="CJ99" s="109">
        <v>6.7500000000000004E-2</v>
      </c>
      <c r="CK99" s="109">
        <v>7.0000000000000007E-2</v>
      </c>
      <c r="CL99" s="109">
        <v>7.0000000000000007E-2</v>
      </c>
      <c r="CM99" s="109">
        <v>6.7500000000000004E-2</v>
      </c>
      <c r="CN99" s="109">
        <v>6.7500000000000004E-2</v>
      </c>
      <c r="CO99" s="109">
        <v>6.7500000000000004E-2</v>
      </c>
      <c r="CP99" s="109">
        <v>6.7500000000000004E-2</v>
      </c>
      <c r="CQ99" s="109">
        <v>7.2500000000000009E-2</v>
      </c>
      <c r="CR99" s="109">
        <v>6.7500000000000004E-2</v>
      </c>
      <c r="CS99" s="109">
        <v>6.7500000000000004E-2</v>
      </c>
      <c r="CT99" s="109">
        <v>6.7500000000000004E-2</v>
      </c>
      <c r="CU99" s="109">
        <v>6.7500000000000004E-2</v>
      </c>
      <c r="CV99" s="109">
        <v>7.0000000000000007E-2</v>
      </c>
      <c r="CW99" s="109">
        <v>6.7500000000000004E-2</v>
      </c>
      <c r="CX99" s="109">
        <v>6.7500000000000004E-2</v>
      </c>
      <c r="CY99" s="136">
        <v>6.7500000000000004E-2</v>
      </c>
    </row>
    <row r="100" spans="1:103">
      <c r="C100" s="101"/>
    </row>
    <row r="101" spans="1:103">
      <c r="A101" s="99" t="s">
        <v>483</v>
      </c>
      <c r="C101" s="101"/>
    </row>
  </sheetData>
  <autoFilter ref="A1:CY99" xr:uid="{BB64DD88-DD18-4575-9593-1A9FC754EFB3}"/>
  <mergeCells count="24">
    <mergeCell ref="A79:A81"/>
    <mergeCell ref="A83:A85"/>
    <mergeCell ref="A87:A89"/>
    <mergeCell ref="A91:A93"/>
    <mergeCell ref="A95:A97"/>
    <mergeCell ref="A28:A31"/>
    <mergeCell ref="A55:A57"/>
    <mergeCell ref="A59:A61"/>
    <mergeCell ref="A63:A65"/>
    <mergeCell ref="A67:A69"/>
    <mergeCell ref="A71:A73"/>
    <mergeCell ref="A75:A77"/>
    <mergeCell ref="A32:A34"/>
    <mergeCell ref="A36:A38"/>
    <mergeCell ref="A40:A42"/>
    <mergeCell ref="A44:A46"/>
    <mergeCell ref="A50:A52"/>
    <mergeCell ref="A48:A49"/>
    <mergeCell ref="A7:A9"/>
    <mergeCell ref="A3:A5"/>
    <mergeCell ref="A11:A13"/>
    <mergeCell ref="A15:A17"/>
    <mergeCell ref="A19:A21"/>
    <mergeCell ref="A24:A26"/>
  </mergeCells>
  <pageMargins left="0.5" right="0.5" top="0.75" bottom="0.5" header="0.3" footer="0.3"/>
  <pageSetup orientation="portrait" horizontalDpi="300" verticalDpi="300" r:id="rId1"/>
  <headerFooter>
    <oddHeader>&amp;C&amp;"Arial Black,Regular"&amp;16&amp;K003840Data From the NCACC County Map Book, 2022</oddHeader>
    <oddFooter>&amp;LSee the 2022 NCACC County Map Book at https://www.ncacc.org/research-and-publications/research/county-map-book/</oddFooter>
  </headerFooter>
  <rowBreaks count="1" manualBreakCount="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85183-836F-40C5-9576-917E5A719657}">
  <sheetPr codeName="Sheet6"/>
  <dimension ref="A1:N121"/>
  <sheetViews>
    <sheetView view="pageBreakPreview" zoomScale="130" zoomScaleNormal="100" zoomScaleSheetLayoutView="130" workbookViewId="0">
      <pane xSplit="2" ySplit="2" topLeftCell="C93" activePane="bottomRight" state="frozen"/>
      <selection activeCell="J5" sqref="J5"/>
      <selection pane="topRight" activeCell="J5" sqref="J5"/>
      <selection pane="bottomLeft" activeCell="J5" sqref="J5"/>
      <selection pane="bottomRight" activeCell="J5" sqref="J5"/>
    </sheetView>
    <sheetView workbookViewId="1"/>
  </sheetViews>
  <sheetFormatPr defaultColWidth="9.140625" defaultRowHeight="15"/>
  <cols>
    <col min="1" max="1" width="6.28515625" style="153" bestFit="1" customWidth="1"/>
    <col min="2" max="2" width="20.140625" style="140" customWidth="1"/>
    <col min="3" max="3" width="11.7109375" style="140" customWidth="1"/>
    <col min="4" max="4" width="7.7109375" style="140" customWidth="1"/>
    <col min="5" max="5" width="11.7109375" style="142" customWidth="1"/>
    <col min="6" max="6" width="7.7109375" style="145" customWidth="1"/>
    <col min="7" max="7" width="8.140625" style="140" bestFit="1" customWidth="1"/>
    <col min="8" max="8" width="7.7109375" style="140" customWidth="1"/>
    <col min="9" max="9" width="8.140625" style="142" bestFit="1" customWidth="1"/>
    <col min="10" max="10" width="7.7109375" style="145" customWidth="1"/>
    <col min="11" max="11" width="8.140625" style="140" bestFit="1" customWidth="1"/>
    <col min="12" max="12" width="7.7109375" style="149" customWidth="1"/>
    <col min="13" max="13" width="8.140625" style="142" bestFit="1" customWidth="1"/>
    <col min="14" max="14" width="7.7109375" style="150" customWidth="1"/>
    <col min="15" max="16384" width="9.140625" style="140"/>
  </cols>
  <sheetData>
    <row r="1" spans="1:14" s="141" customFormat="1">
      <c r="A1" s="172"/>
      <c r="B1" s="145"/>
      <c r="C1" s="169" t="s">
        <v>484</v>
      </c>
      <c r="D1" s="170"/>
      <c r="E1" s="170"/>
      <c r="F1" s="171"/>
      <c r="G1" s="169" t="s">
        <v>485</v>
      </c>
      <c r="H1" s="170"/>
      <c r="I1" s="170"/>
      <c r="J1" s="171"/>
      <c r="K1" s="169" t="s">
        <v>486</v>
      </c>
      <c r="L1" s="170"/>
      <c r="M1" s="170"/>
      <c r="N1" s="171"/>
    </row>
    <row r="2" spans="1:14" s="162" customFormat="1" ht="15" customHeight="1">
      <c r="A2" s="166" t="s">
        <v>487</v>
      </c>
      <c r="B2" s="167"/>
      <c r="C2" s="162" t="s">
        <v>355</v>
      </c>
      <c r="D2" s="23" t="s">
        <v>481</v>
      </c>
      <c r="E2" s="163" t="s">
        <v>354</v>
      </c>
      <c r="F2" s="164" t="s">
        <v>481</v>
      </c>
      <c r="G2" s="162" t="s">
        <v>359</v>
      </c>
      <c r="H2" s="23" t="s">
        <v>481</v>
      </c>
      <c r="I2" s="162" t="s">
        <v>355</v>
      </c>
      <c r="J2" s="164" t="s">
        <v>481</v>
      </c>
      <c r="K2" s="162" t="s">
        <v>355</v>
      </c>
      <c r="L2" s="154" t="s">
        <v>481</v>
      </c>
      <c r="M2" s="163" t="s">
        <v>354</v>
      </c>
      <c r="N2" s="165" t="s">
        <v>481</v>
      </c>
    </row>
    <row r="3" spans="1:14" ht="12.95" customHeight="1">
      <c r="A3" s="153" t="s">
        <v>239</v>
      </c>
      <c r="B3" s="140" t="s">
        <v>107</v>
      </c>
      <c r="C3" s="143">
        <v>1936.12</v>
      </c>
      <c r="D3" s="140">
        <f>RANK(C3,C$3:C$117)</f>
        <v>50</v>
      </c>
      <c r="E3" s="144">
        <v>2031.46</v>
      </c>
      <c r="F3" s="145">
        <f>RANK(E3,E$3:E$117)</f>
        <v>51</v>
      </c>
      <c r="G3" s="146">
        <v>5367</v>
      </c>
      <c r="H3" s="173">
        <f>RANK(G3,G$3:G$117)</f>
        <v>13</v>
      </c>
      <c r="I3" s="146">
        <v>5142</v>
      </c>
      <c r="J3" s="145">
        <f>RANK(I3,I$3:I$117)</f>
        <v>10</v>
      </c>
      <c r="K3" s="148">
        <v>7.729489635951925E-2</v>
      </c>
      <c r="L3" s="177">
        <f>RANK(K3,K$3:K$117)</f>
        <v>34</v>
      </c>
      <c r="M3" s="148">
        <v>7.1469248291571752E-2</v>
      </c>
      <c r="N3" s="150">
        <f>RANK(M3,M$3:M$117)</f>
        <v>34</v>
      </c>
    </row>
    <row r="4" spans="1:14" ht="12.95" customHeight="1">
      <c r="A4" s="153" t="s">
        <v>240</v>
      </c>
      <c r="B4" s="140" t="s">
        <v>108</v>
      </c>
      <c r="C4" s="143">
        <v>1689.59</v>
      </c>
      <c r="D4" s="140">
        <f t="shared" ref="D4:F67" si="0">RANK(C4,C$3:C$117)</f>
        <v>69</v>
      </c>
      <c r="E4" s="144">
        <v>1592.86</v>
      </c>
      <c r="F4" s="145">
        <f t="shared" si="0"/>
        <v>90</v>
      </c>
      <c r="G4" s="146">
        <v>2931</v>
      </c>
      <c r="H4" s="173">
        <f t="shared" ref="H4" si="1">RANK(G4,G$3:G$117)</f>
        <v>54</v>
      </c>
      <c r="I4" s="146">
        <v>2935</v>
      </c>
      <c r="J4" s="145">
        <f t="shared" ref="J4" si="2">RANK(I4,I$3:I$117)</f>
        <v>53</v>
      </c>
      <c r="K4" s="148">
        <v>0</v>
      </c>
      <c r="L4" s="174" t="s">
        <v>480</v>
      </c>
      <c r="M4" s="148">
        <v>0</v>
      </c>
      <c r="N4" s="151" t="s">
        <v>480</v>
      </c>
    </row>
    <row r="5" spans="1:14">
      <c r="A5" s="153" t="s">
        <v>241</v>
      </c>
      <c r="B5" s="140" t="s">
        <v>109</v>
      </c>
      <c r="C5" s="143">
        <v>2012.33</v>
      </c>
      <c r="D5" s="140">
        <f t="shared" si="0"/>
        <v>43</v>
      </c>
      <c r="E5" s="144">
        <v>2414.4699999999998</v>
      </c>
      <c r="F5" s="145">
        <f t="shared" si="0"/>
        <v>28</v>
      </c>
      <c r="G5" s="146">
        <v>500</v>
      </c>
      <c r="H5" s="173">
        <f t="shared" ref="H5" si="3">RANK(G5,G$3:G$117)</f>
        <v>108</v>
      </c>
      <c r="I5" s="146">
        <v>500</v>
      </c>
      <c r="J5" s="145">
        <f t="shared" ref="J5" si="4">RANK(I5,I$3:I$117)</f>
        <v>108</v>
      </c>
      <c r="K5" s="148">
        <v>0</v>
      </c>
      <c r="L5" s="174" t="s">
        <v>480</v>
      </c>
      <c r="M5" s="148">
        <v>0</v>
      </c>
      <c r="N5" s="151" t="s">
        <v>480</v>
      </c>
    </row>
    <row r="6" spans="1:14">
      <c r="A6" s="153" t="s">
        <v>242</v>
      </c>
      <c r="B6" s="140" t="s">
        <v>110</v>
      </c>
      <c r="C6" s="143">
        <v>1903.17</v>
      </c>
      <c r="D6" s="140">
        <f t="shared" si="0"/>
        <v>54</v>
      </c>
      <c r="E6" s="144">
        <v>1636.92</v>
      </c>
      <c r="F6" s="145">
        <f t="shared" si="0"/>
        <v>83</v>
      </c>
      <c r="G6" s="146">
        <v>1154</v>
      </c>
      <c r="H6" s="173">
        <f t="shared" ref="H6" si="5">RANK(G6,G$3:G$117)</f>
        <v>98</v>
      </c>
      <c r="I6" s="146">
        <v>1122</v>
      </c>
      <c r="J6" s="145">
        <f t="shared" ref="J6" si="6">RANK(I6,I$3:I$117)</f>
        <v>97</v>
      </c>
      <c r="K6" s="148">
        <v>0</v>
      </c>
      <c r="L6" s="174" t="s">
        <v>480</v>
      </c>
      <c r="M6" s="148">
        <v>0</v>
      </c>
      <c r="N6" s="151" t="s">
        <v>480</v>
      </c>
    </row>
    <row r="7" spans="1:14" s="184" customFormat="1">
      <c r="A7" s="183" t="s">
        <v>243</v>
      </c>
      <c r="B7" s="184" t="s">
        <v>111</v>
      </c>
      <c r="C7" s="185">
        <v>1921.14</v>
      </c>
      <c r="D7" s="184">
        <f t="shared" si="0"/>
        <v>51</v>
      </c>
      <c r="E7" s="186">
        <v>1981.35</v>
      </c>
      <c r="F7" s="187">
        <f t="shared" si="0"/>
        <v>55</v>
      </c>
      <c r="G7" s="188">
        <v>600</v>
      </c>
      <c r="H7" s="189">
        <f t="shared" ref="H7" si="7">RANK(G7,G$3:G$117)</f>
        <v>107</v>
      </c>
      <c r="I7" s="188">
        <v>600</v>
      </c>
      <c r="J7" s="187">
        <f t="shared" ref="J7" si="8">RANK(I7,I$3:I$117)</f>
        <v>107</v>
      </c>
      <c r="K7" s="190">
        <v>0</v>
      </c>
      <c r="L7" s="191" t="s">
        <v>480</v>
      </c>
      <c r="M7" s="190">
        <v>0</v>
      </c>
      <c r="N7" s="192" t="s">
        <v>480</v>
      </c>
    </row>
    <row r="8" spans="1:14">
      <c r="A8" s="153" t="s">
        <v>244</v>
      </c>
      <c r="B8" s="140" t="s">
        <v>112</v>
      </c>
      <c r="C8" s="143">
        <v>2508.96</v>
      </c>
      <c r="D8" s="140">
        <f t="shared" si="0"/>
        <v>25</v>
      </c>
      <c r="E8" s="144">
        <v>2241.44</v>
      </c>
      <c r="F8" s="145">
        <f t="shared" si="0"/>
        <v>38</v>
      </c>
      <c r="G8" s="146">
        <v>1473</v>
      </c>
      <c r="H8" s="173">
        <f t="shared" ref="H8" si="9">RANK(G8,G$3:G$117)</f>
        <v>91</v>
      </c>
      <c r="I8" s="146">
        <v>1476</v>
      </c>
      <c r="J8" s="145">
        <f t="shared" ref="J8:L8" si="10">RANK(I8,I$3:I$117)</f>
        <v>90</v>
      </c>
      <c r="K8" s="148">
        <v>4.9435787211176786E-2</v>
      </c>
      <c r="L8" s="175">
        <f t="shared" si="10"/>
        <v>46</v>
      </c>
      <c r="M8" s="148">
        <v>6.7160493827160495E-2</v>
      </c>
      <c r="N8" s="150">
        <f t="shared" ref="N8" si="11">RANK(M8,M$3:M$117)</f>
        <v>36</v>
      </c>
    </row>
    <row r="9" spans="1:14">
      <c r="A9" s="153" t="s">
        <v>245</v>
      </c>
      <c r="B9" s="140" t="s">
        <v>113</v>
      </c>
      <c r="C9" s="143">
        <v>2481.02</v>
      </c>
      <c r="D9" s="140">
        <f t="shared" si="0"/>
        <v>26</v>
      </c>
      <c r="E9" s="144">
        <v>2428.5</v>
      </c>
      <c r="F9" s="145">
        <f t="shared" si="0"/>
        <v>26</v>
      </c>
      <c r="G9" s="146">
        <v>1655</v>
      </c>
      <c r="H9" s="173">
        <f t="shared" ref="H9" si="12">RANK(G9,G$3:G$117)</f>
        <v>84</v>
      </c>
      <c r="I9" s="146">
        <v>1660</v>
      </c>
      <c r="J9" s="145">
        <f t="shared" ref="J9:L9" si="13">RANK(I9,I$3:I$117)</f>
        <v>85</v>
      </c>
      <c r="K9" s="148">
        <v>6.6284257488846393E-2</v>
      </c>
      <c r="L9" s="175">
        <f t="shared" si="13"/>
        <v>38</v>
      </c>
      <c r="M9" s="148">
        <v>5.787246902387428E-2</v>
      </c>
      <c r="N9" s="150">
        <f t="shared" ref="N9" si="14">RANK(M9,M$3:M$117)</f>
        <v>42</v>
      </c>
    </row>
    <row r="10" spans="1:14">
      <c r="A10" s="153" t="s">
        <v>246</v>
      </c>
      <c r="B10" s="140" t="s">
        <v>114</v>
      </c>
      <c r="C10" s="143">
        <v>1416.27</v>
      </c>
      <c r="D10" s="140">
        <f t="shared" si="0"/>
        <v>93</v>
      </c>
      <c r="E10" s="144">
        <v>1672.7</v>
      </c>
      <c r="F10" s="145">
        <f t="shared" si="0"/>
        <v>79</v>
      </c>
      <c r="G10" s="146">
        <v>1441</v>
      </c>
      <c r="H10" s="173">
        <f t="shared" ref="H10" si="15">RANK(G10,G$3:G$117)</f>
        <v>92</v>
      </c>
      <c r="I10" s="146">
        <v>1837</v>
      </c>
      <c r="J10" s="145">
        <f t="shared" ref="J10:L10" si="16">RANK(I10,I$3:I$117)</f>
        <v>82</v>
      </c>
      <c r="K10" s="148">
        <v>4.7694753577106522E-2</v>
      </c>
      <c r="L10" s="175">
        <f t="shared" si="16"/>
        <v>47</v>
      </c>
      <c r="M10" s="148">
        <v>3.4735812133072405E-2</v>
      </c>
      <c r="N10" s="150">
        <f t="shared" ref="N10" si="17">RANK(M10,M$3:M$117)</f>
        <v>49</v>
      </c>
    </row>
    <row r="11" spans="1:14">
      <c r="A11" s="153" t="s">
        <v>247</v>
      </c>
      <c r="B11" s="140" t="s">
        <v>115</v>
      </c>
      <c r="C11" s="143">
        <v>1319.88</v>
      </c>
      <c r="D11" s="140">
        <f t="shared" si="0"/>
        <v>98</v>
      </c>
      <c r="E11" s="144">
        <v>1570.89</v>
      </c>
      <c r="F11" s="145">
        <f t="shared" si="0"/>
        <v>92</v>
      </c>
      <c r="G11" s="146">
        <v>1835</v>
      </c>
      <c r="H11" s="173">
        <f t="shared" ref="H11" si="18">RANK(G11,G$3:G$117)</f>
        <v>81</v>
      </c>
      <c r="I11" s="146">
        <v>1558</v>
      </c>
      <c r="J11" s="145">
        <f t="shared" ref="J11:L11" si="19">RANK(I11,I$3:I$117)</f>
        <v>87</v>
      </c>
      <c r="K11" s="148">
        <v>0.15577889447236182</v>
      </c>
      <c r="L11" s="175">
        <f t="shared" si="19"/>
        <v>12</v>
      </c>
      <c r="M11" s="148">
        <v>0.14345991561181434</v>
      </c>
      <c r="N11" s="150">
        <f t="shared" ref="N11" si="20">RANK(M11,M$3:M$117)</f>
        <v>13</v>
      </c>
    </row>
    <row r="12" spans="1:14" s="184" customFormat="1">
      <c r="A12" s="183" t="s">
        <v>248</v>
      </c>
      <c r="B12" s="184" t="s">
        <v>116</v>
      </c>
      <c r="C12" s="185">
        <v>2940.15</v>
      </c>
      <c r="D12" s="184">
        <f t="shared" si="0"/>
        <v>13</v>
      </c>
      <c r="E12" s="186">
        <v>2703.99</v>
      </c>
      <c r="F12" s="187">
        <f t="shared" si="0"/>
        <v>19</v>
      </c>
      <c r="G12" s="188">
        <v>4336</v>
      </c>
      <c r="H12" s="189">
        <f t="shared" ref="H12" si="21">RANK(G12,G$3:G$117)</f>
        <v>24</v>
      </c>
      <c r="I12" s="188">
        <v>3866</v>
      </c>
      <c r="J12" s="187">
        <f t="shared" ref="J12:L12" si="22">RANK(I12,I$3:I$117)</f>
        <v>32</v>
      </c>
      <c r="K12" s="190">
        <v>0.10916672872142379</v>
      </c>
      <c r="L12" s="193">
        <f t="shared" si="22"/>
        <v>22</v>
      </c>
      <c r="M12" s="190">
        <v>9.5770963522743793E-2</v>
      </c>
      <c r="N12" s="194">
        <f t="shared" ref="N12" si="23">RANK(M12,M$3:M$117)</f>
        <v>25</v>
      </c>
    </row>
    <row r="13" spans="1:14">
      <c r="A13" s="153" t="s">
        <v>249</v>
      </c>
      <c r="B13" s="140" t="s">
        <v>117</v>
      </c>
      <c r="C13" s="143">
        <v>2892.42</v>
      </c>
      <c r="D13" s="140">
        <f t="shared" si="0"/>
        <v>15</v>
      </c>
      <c r="E13" s="144">
        <v>2991.75</v>
      </c>
      <c r="F13" s="145">
        <f t="shared" si="0"/>
        <v>13</v>
      </c>
      <c r="G13" s="146">
        <v>8183</v>
      </c>
      <c r="H13" s="173">
        <f t="shared" ref="H13" si="24">RANK(G13,G$3:G$117)</f>
        <v>5</v>
      </c>
      <c r="I13" s="146">
        <v>7831</v>
      </c>
      <c r="J13" s="145">
        <f t="shared" ref="J13:L13" si="25">RANK(I13,I$3:I$117)</f>
        <v>4</v>
      </c>
      <c r="K13" s="148">
        <v>0.11538929687183025</v>
      </c>
      <c r="L13" s="175">
        <f t="shared" si="25"/>
        <v>20</v>
      </c>
      <c r="M13" s="148">
        <v>0.10438341493268054</v>
      </c>
      <c r="N13" s="150">
        <f t="shared" ref="N13" si="26">RANK(M13,M$3:M$117)</f>
        <v>20</v>
      </c>
    </row>
    <row r="14" spans="1:14">
      <c r="A14" s="153" t="s">
        <v>250</v>
      </c>
      <c r="B14" s="140" t="s">
        <v>118</v>
      </c>
      <c r="C14" s="143">
        <v>6063.06</v>
      </c>
      <c r="D14" s="140">
        <f t="shared" si="0"/>
        <v>2</v>
      </c>
      <c r="E14" s="144">
        <v>5912.67</v>
      </c>
      <c r="F14" s="145">
        <f t="shared" si="0"/>
        <v>2</v>
      </c>
      <c r="G14" s="146">
        <v>5406</v>
      </c>
      <c r="H14" s="173">
        <f t="shared" ref="H14" si="27">RANK(G14,G$3:G$117)</f>
        <v>12</v>
      </c>
      <c r="I14" s="146">
        <v>5134</v>
      </c>
      <c r="J14" s="145">
        <f t="shared" ref="J14" si="28">RANK(I14,I$3:I$117)</f>
        <v>11</v>
      </c>
      <c r="K14" s="148">
        <v>0</v>
      </c>
      <c r="L14" s="174" t="s">
        <v>480</v>
      </c>
      <c r="M14" s="148">
        <v>0</v>
      </c>
      <c r="N14" s="151" t="s">
        <v>480</v>
      </c>
    </row>
    <row r="15" spans="1:14">
      <c r="A15" s="153" t="s">
        <v>251</v>
      </c>
      <c r="B15" s="140" t="s">
        <v>119</v>
      </c>
      <c r="C15" s="143">
        <v>1348.8</v>
      </c>
      <c r="D15" s="140">
        <f t="shared" si="0"/>
        <v>95</v>
      </c>
      <c r="E15" s="144">
        <v>1505.81</v>
      </c>
      <c r="F15" s="145">
        <f t="shared" si="0"/>
        <v>95</v>
      </c>
      <c r="G15" s="146">
        <v>2031</v>
      </c>
      <c r="H15" s="173">
        <f t="shared" ref="H15" si="29">RANK(G15,G$3:G$117)</f>
        <v>78</v>
      </c>
      <c r="I15" s="146">
        <v>2125</v>
      </c>
      <c r="J15" s="145">
        <f t="shared" ref="J15:L15" si="30">RANK(I15,I$3:I$117)</f>
        <v>75</v>
      </c>
      <c r="K15" s="148">
        <v>3.1695584951039343E-2</v>
      </c>
      <c r="L15" s="175">
        <f t="shared" si="30"/>
        <v>52</v>
      </c>
      <c r="M15" s="148">
        <v>2.7425465326964257E-2</v>
      </c>
      <c r="N15" s="150">
        <f t="shared" ref="N15" si="31">RANK(M15,M$3:M$117)</f>
        <v>53</v>
      </c>
    </row>
    <row r="16" spans="1:14">
      <c r="A16" s="153" t="s">
        <v>252</v>
      </c>
      <c r="B16" s="140" t="s">
        <v>120</v>
      </c>
      <c r="C16" s="143">
        <v>2408</v>
      </c>
      <c r="D16" s="140">
        <f t="shared" si="0"/>
        <v>28</v>
      </c>
      <c r="E16" s="144">
        <v>2219.9499999999998</v>
      </c>
      <c r="F16" s="145">
        <f t="shared" si="0"/>
        <v>39</v>
      </c>
      <c r="G16" s="146">
        <v>4700</v>
      </c>
      <c r="H16" s="173">
        <f t="shared" ref="H16" si="32">RANK(G16,G$3:G$117)</f>
        <v>16</v>
      </c>
      <c r="I16" s="146">
        <v>4240</v>
      </c>
      <c r="J16" s="145">
        <f t="shared" ref="J16:L16" si="33">RANK(I16,I$3:I$117)</f>
        <v>25</v>
      </c>
      <c r="K16" s="148">
        <v>6.6603589655370152E-2</v>
      </c>
      <c r="L16" s="175">
        <f t="shared" si="33"/>
        <v>37</v>
      </c>
      <c r="M16" s="148">
        <v>6.9382100304793567E-2</v>
      </c>
      <c r="N16" s="150">
        <f t="shared" ref="N16" si="34">RANK(M16,M$3:M$117)</f>
        <v>35</v>
      </c>
    </row>
    <row r="17" spans="1:14" s="184" customFormat="1">
      <c r="A17" s="183" t="s">
        <v>253</v>
      </c>
      <c r="B17" s="184" t="s">
        <v>121</v>
      </c>
      <c r="C17" s="185">
        <v>2031.98</v>
      </c>
      <c r="D17" s="184">
        <f t="shared" si="0"/>
        <v>40</v>
      </c>
      <c r="E17" s="186">
        <v>2363.98</v>
      </c>
      <c r="F17" s="187">
        <f t="shared" si="0"/>
        <v>33</v>
      </c>
      <c r="G17" s="188">
        <v>3011</v>
      </c>
      <c r="H17" s="189">
        <f t="shared" ref="H17" si="35">RANK(G17,G$3:G$117)</f>
        <v>52</v>
      </c>
      <c r="I17" s="188">
        <v>2925</v>
      </c>
      <c r="J17" s="187">
        <f t="shared" ref="J17" si="36">RANK(I17,I$3:I$117)</f>
        <v>54</v>
      </c>
      <c r="K17" s="190">
        <v>0</v>
      </c>
      <c r="L17" s="191" t="s">
        <v>480</v>
      </c>
      <c r="M17" s="190">
        <v>0</v>
      </c>
      <c r="N17" s="192" t="s">
        <v>480</v>
      </c>
    </row>
    <row r="18" spans="1:14">
      <c r="A18" s="153" t="s">
        <v>254</v>
      </c>
      <c r="B18" s="140" t="s">
        <v>122</v>
      </c>
      <c r="C18" s="143">
        <v>1188.3699999999999</v>
      </c>
      <c r="D18" s="140">
        <f t="shared" si="0"/>
        <v>103</v>
      </c>
      <c r="E18" s="144">
        <v>1596.67</v>
      </c>
      <c r="F18" s="145">
        <f t="shared" si="0"/>
        <v>88</v>
      </c>
      <c r="G18" s="146">
        <v>1742</v>
      </c>
      <c r="H18" s="173">
        <f t="shared" ref="H18" si="37">RANK(G18,G$3:G$117)</f>
        <v>83</v>
      </c>
      <c r="I18" s="146">
        <v>1753</v>
      </c>
      <c r="J18" s="145">
        <f t="shared" ref="J18" si="38">RANK(I18,I$3:I$117)</f>
        <v>83</v>
      </c>
      <c r="K18" s="148">
        <v>0</v>
      </c>
      <c r="L18" s="174" t="s">
        <v>480</v>
      </c>
      <c r="M18" s="148">
        <v>0</v>
      </c>
      <c r="N18" s="151" t="s">
        <v>480</v>
      </c>
    </row>
    <row r="19" spans="1:14">
      <c r="A19" s="153" t="s">
        <v>255</v>
      </c>
      <c r="B19" s="140" t="s">
        <v>123</v>
      </c>
      <c r="C19" s="143">
        <v>1466.53</v>
      </c>
      <c r="D19" s="140">
        <f t="shared" si="0"/>
        <v>90</v>
      </c>
      <c r="E19" s="144">
        <v>1585.51</v>
      </c>
      <c r="F19" s="145">
        <f t="shared" si="0"/>
        <v>91</v>
      </c>
      <c r="G19" s="146">
        <v>1515</v>
      </c>
      <c r="H19" s="173">
        <f t="shared" ref="H19" si="39">RANK(G19,G$3:G$117)</f>
        <v>88</v>
      </c>
      <c r="I19" s="146">
        <v>1744</v>
      </c>
      <c r="J19" s="145">
        <f t="shared" ref="J19" si="40">RANK(I19,I$3:I$117)</f>
        <v>84</v>
      </c>
      <c r="K19" s="148">
        <v>0</v>
      </c>
      <c r="L19" s="174" t="s">
        <v>480</v>
      </c>
      <c r="M19" s="148">
        <v>0</v>
      </c>
      <c r="N19" s="151" t="s">
        <v>480</v>
      </c>
    </row>
    <row r="20" spans="1:14">
      <c r="A20" s="153" t="s">
        <v>256</v>
      </c>
      <c r="B20" s="140" t="s">
        <v>124</v>
      </c>
      <c r="C20" s="143">
        <v>2983.87</v>
      </c>
      <c r="D20" s="140">
        <f t="shared" si="0"/>
        <v>12</v>
      </c>
      <c r="E20" s="144">
        <v>3052.15</v>
      </c>
      <c r="F20" s="145">
        <f t="shared" si="0"/>
        <v>11</v>
      </c>
      <c r="G20" s="146">
        <v>3774</v>
      </c>
      <c r="H20" s="173">
        <f t="shared" ref="H20" si="41">RANK(G20,G$3:G$117)</f>
        <v>36</v>
      </c>
      <c r="I20" s="146">
        <v>2852</v>
      </c>
      <c r="J20" s="145">
        <f t="shared" ref="J20:L20" si="42">RANK(I20,I$3:I$117)</f>
        <v>58</v>
      </c>
      <c r="K20" s="148">
        <v>2.3270519792588845E-2</v>
      </c>
      <c r="L20" s="175">
        <f t="shared" si="42"/>
        <v>56</v>
      </c>
      <c r="M20" s="148">
        <v>2.5214198286413709E-2</v>
      </c>
      <c r="N20" s="150">
        <f t="shared" ref="N20" si="43">RANK(M20,M$3:M$117)</f>
        <v>55</v>
      </c>
    </row>
    <row r="21" spans="1:14">
      <c r="A21" s="153" t="s">
        <v>257</v>
      </c>
      <c r="B21" s="140" t="s">
        <v>125</v>
      </c>
      <c r="C21" s="143">
        <v>1315.43</v>
      </c>
      <c r="D21" s="140">
        <f t="shared" si="0"/>
        <v>99</v>
      </c>
      <c r="E21" s="144">
        <v>1421.97</v>
      </c>
      <c r="F21" s="145">
        <f t="shared" si="0"/>
        <v>99</v>
      </c>
      <c r="G21" s="146">
        <v>0</v>
      </c>
      <c r="H21" s="174" t="s">
        <v>480</v>
      </c>
      <c r="I21" s="146">
        <v>0</v>
      </c>
      <c r="J21" s="151" t="s">
        <v>480</v>
      </c>
      <c r="K21" s="148">
        <v>0</v>
      </c>
      <c r="L21" s="174" t="s">
        <v>480</v>
      </c>
      <c r="M21" s="148">
        <v>0</v>
      </c>
      <c r="N21" s="151" t="s">
        <v>480</v>
      </c>
    </row>
    <row r="22" spans="1:14" s="184" customFormat="1">
      <c r="A22" s="183" t="s">
        <v>258</v>
      </c>
      <c r="B22" s="184" t="s">
        <v>126</v>
      </c>
      <c r="C22" s="185">
        <v>1668.72</v>
      </c>
      <c r="D22" s="184">
        <f t="shared" si="0"/>
        <v>73</v>
      </c>
      <c r="E22" s="186">
        <v>1888.57</v>
      </c>
      <c r="F22" s="187">
        <f t="shared" si="0"/>
        <v>64</v>
      </c>
      <c r="G22" s="188"/>
      <c r="H22" s="189">
        <f t="shared" ref="H22" si="44">RANK(G22,G$3:G$117)</f>
        <v>111</v>
      </c>
      <c r="I22" s="188">
        <v>3728</v>
      </c>
      <c r="J22" s="187">
        <f t="shared" ref="J22" si="45">RANK(I22,I$3:I$117)</f>
        <v>35</v>
      </c>
      <c r="K22" s="190">
        <v>0</v>
      </c>
      <c r="L22" s="191" t="s">
        <v>480</v>
      </c>
      <c r="M22" s="190">
        <v>0</v>
      </c>
      <c r="N22" s="192" t="s">
        <v>480</v>
      </c>
    </row>
    <row r="23" spans="1:14">
      <c r="A23" s="153" t="s">
        <v>259</v>
      </c>
      <c r="B23" s="140" t="s">
        <v>127</v>
      </c>
      <c r="C23" s="143">
        <v>1868.89</v>
      </c>
      <c r="D23" s="140">
        <f t="shared" si="0"/>
        <v>56</v>
      </c>
      <c r="E23" s="144">
        <v>1818.79</v>
      </c>
      <c r="F23" s="145">
        <f t="shared" si="0"/>
        <v>67</v>
      </c>
      <c r="G23" s="146">
        <v>3883</v>
      </c>
      <c r="H23" s="173">
        <f t="shared" ref="H23" si="46">RANK(G23,G$3:G$117)</f>
        <v>32</v>
      </c>
      <c r="I23" s="146">
        <v>3955</v>
      </c>
      <c r="J23" s="145">
        <f t="shared" ref="J23" si="47">RANK(I23,I$3:I$117)</f>
        <v>30</v>
      </c>
      <c r="K23" s="148">
        <v>0</v>
      </c>
      <c r="L23" s="174" t="s">
        <v>480</v>
      </c>
      <c r="M23" s="148">
        <v>0</v>
      </c>
      <c r="N23" s="151" t="s">
        <v>480</v>
      </c>
    </row>
    <row r="24" spans="1:14">
      <c r="A24" s="153" t="s">
        <v>260</v>
      </c>
      <c r="B24" s="140" t="s">
        <v>128</v>
      </c>
      <c r="C24" s="143">
        <v>2043.68</v>
      </c>
      <c r="D24" s="140">
        <f t="shared" si="0"/>
        <v>39</v>
      </c>
      <c r="E24" s="144">
        <v>2141.06</v>
      </c>
      <c r="F24" s="145">
        <f t="shared" si="0"/>
        <v>44</v>
      </c>
      <c r="G24" s="146">
        <v>3776</v>
      </c>
      <c r="H24" s="173">
        <f t="shared" ref="H24" si="48">RANK(G24,G$3:G$117)</f>
        <v>35</v>
      </c>
      <c r="I24" s="146">
        <v>3409</v>
      </c>
      <c r="J24" s="145">
        <f t="shared" ref="J24" si="49">RANK(I24,I$3:I$117)</f>
        <v>40</v>
      </c>
      <c r="K24" s="148">
        <v>0</v>
      </c>
      <c r="L24" s="174" t="s">
        <v>480</v>
      </c>
      <c r="M24" s="148">
        <v>0</v>
      </c>
      <c r="N24" s="151" t="s">
        <v>480</v>
      </c>
    </row>
    <row r="25" spans="1:14">
      <c r="A25" s="153" t="s">
        <v>261</v>
      </c>
      <c r="B25" s="140" t="s">
        <v>129</v>
      </c>
      <c r="C25" s="143">
        <v>3552.83</v>
      </c>
      <c r="D25" s="140">
        <f t="shared" si="0"/>
        <v>6</v>
      </c>
      <c r="E25" s="144">
        <v>3478.62</v>
      </c>
      <c r="F25" s="145">
        <f t="shared" si="0"/>
        <v>7</v>
      </c>
      <c r="G25" s="146">
        <v>6493</v>
      </c>
      <c r="H25" s="173">
        <f t="shared" ref="H25" si="50">RANK(G25,G$3:G$117)</f>
        <v>8</v>
      </c>
      <c r="I25" s="146">
        <v>6413</v>
      </c>
      <c r="J25" s="145">
        <f t="shared" ref="J25:L25" si="51">RANK(I25,I$3:I$117)</f>
        <v>7</v>
      </c>
      <c r="K25" s="148">
        <v>0.13558462630564852</v>
      </c>
      <c r="L25" s="175">
        <f t="shared" si="51"/>
        <v>17</v>
      </c>
      <c r="M25" s="148">
        <v>0.12519500780031201</v>
      </c>
      <c r="N25" s="150">
        <f t="shared" ref="N25" si="52">RANK(M25,M$3:M$117)</f>
        <v>17</v>
      </c>
    </row>
    <row r="26" spans="1:14">
      <c r="A26" s="153" t="s">
        <v>262</v>
      </c>
      <c r="B26" s="140" t="s">
        <v>130</v>
      </c>
      <c r="C26" s="143">
        <v>2738.07</v>
      </c>
      <c r="D26" s="140">
        <f t="shared" si="0"/>
        <v>19</v>
      </c>
      <c r="E26" s="144">
        <v>2694.84</v>
      </c>
      <c r="F26" s="145">
        <f t="shared" si="0"/>
        <v>20</v>
      </c>
      <c r="G26" s="146">
        <v>1402</v>
      </c>
      <c r="H26" s="173">
        <f t="shared" ref="H26" si="53">RANK(G26,G$3:G$117)</f>
        <v>93</v>
      </c>
      <c r="I26" s="146">
        <v>0</v>
      </c>
      <c r="J26" s="151" t="s">
        <v>480</v>
      </c>
      <c r="K26" s="148">
        <v>5.7878889260622284E-2</v>
      </c>
      <c r="L26" s="175">
        <f t="shared" ref="L26" si="54">RANK(K26,K$3:K$117)</f>
        <v>43</v>
      </c>
      <c r="M26" s="148">
        <v>5.5093875038473378E-2</v>
      </c>
      <c r="N26" s="150">
        <f t="shared" ref="N26" si="55">RANK(M26,M$3:M$117)</f>
        <v>43</v>
      </c>
    </row>
    <row r="27" spans="1:14" s="184" customFormat="1">
      <c r="A27" s="183" t="s">
        <v>263</v>
      </c>
      <c r="B27" s="184" t="s">
        <v>131</v>
      </c>
      <c r="C27" s="185">
        <v>1950.67</v>
      </c>
      <c r="D27" s="184">
        <f t="shared" si="0"/>
        <v>49</v>
      </c>
      <c r="E27" s="186">
        <v>2178.7600000000002</v>
      </c>
      <c r="F27" s="187">
        <f t="shared" si="0"/>
        <v>41</v>
      </c>
      <c r="G27" s="188">
        <v>1476</v>
      </c>
      <c r="H27" s="189">
        <f t="shared" ref="H27" si="56">RANK(G27,G$3:G$117)</f>
        <v>90</v>
      </c>
      <c r="I27" s="188">
        <v>1453</v>
      </c>
      <c r="J27" s="187">
        <f t="shared" ref="J27" si="57">RANK(I27,I$3:I$117)</f>
        <v>92</v>
      </c>
      <c r="K27" s="190">
        <v>0</v>
      </c>
      <c r="L27" s="191" t="s">
        <v>480</v>
      </c>
      <c r="M27" s="190">
        <v>0</v>
      </c>
      <c r="N27" s="192" t="s">
        <v>480</v>
      </c>
    </row>
    <row r="28" spans="1:14">
      <c r="A28" s="153" t="s">
        <v>264</v>
      </c>
      <c r="B28" s="140" t="s">
        <v>132</v>
      </c>
      <c r="C28" s="143">
        <v>1565.09</v>
      </c>
      <c r="D28" s="140">
        <f t="shared" si="0"/>
        <v>81</v>
      </c>
      <c r="E28" s="144">
        <v>1641.45</v>
      </c>
      <c r="F28" s="145">
        <f t="shared" si="0"/>
        <v>82</v>
      </c>
      <c r="G28" s="146">
        <v>0</v>
      </c>
      <c r="H28" s="173" t="s">
        <v>237</v>
      </c>
      <c r="I28" s="146">
        <v>2145</v>
      </c>
      <c r="J28" s="145">
        <f t="shared" ref="J28" si="58">RANK(I28,I$3:I$117)</f>
        <v>74</v>
      </c>
      <c r="K28" s="148">
        <v>0</v>
      </c>
      <c r="L28" s="174" t="s">
        <v>480</v>
      </c>
      <c r="M28" s="148">
        <v>0</v>
      </c>
      <c r="N28" s="151" t="s">
        <v>480</v>
      </c>
    </row>
    <row r="29" spans="1:14">
      <c r="A29" s="153" t="s">
        <v>265</v>
      </c>
      <c r="B29" s="140" t="s">
        <v>133</v>
      </c>
      <c r="C29" s="143">
        <v>2232.73</v>
      </c>
      <c r="D29" s="140">
        <f t="shared" si="0"/>
        <v>33</v>
      </c>
      <c r="E29" s="144">
        <v>1801.08</v>
      </c>
      <c r="F29" s="145">
        <f t="shared" si="0"/>
        <v>70</v>
      </c>
      <c r="G29" s="146">
        <v>1933</v>
      </c>
      <c r="H29" s="173">
        <f t="shared" ref="H29" si="59">RANK(G29,G$3:G$117)</f>
        <v>80</v>
      </c>
      <c r="I29" s="146">
        <v>2116</v>
      </c>
      <c r="J29" s="145">
        <f t="shared" ref="J29:L29" si="60">RANK(I29,I$3:I$117)</f>
        <v>76</v>
      </c>
      <c r="K29" s="148">
        <v>7.1025623598178475E-2</v>
      </c>
      <c r="L29" s="175">
        <f t="shared" si="60"/>
        <v>36</v>
      </c>
      <c r="M29" s="148">
        <v>6.3971716363151229E-2</v>
      </c>
      <c r="N29" s="150">
        <f t="shared" ref="N29" si="61">RANK(M29,M$3:M$117)</f>
        <v>38</v>
      </c>
    </row>
    <row r="30" spans="1:14">
      <c r="A30" s="153" t="s">
        <v>266</v>
      </c>
      <c r="B30" s="140" t="s">
        <v>134</v>
      </c>
      <c r="C30" s="143">
        <v>1050.6600000000001</v>
      </c>
      <c r="D30" s="140">
        <f t="shared" si="0"/>
        <v>108</v>
      </c>
      <c r="E30" s="144">
        <v>980.68</v>
      </c>
      <c r="F30" s="145">
        <f t="shared" si="0"/>
        <v>114</v>
      </c>
      <c r="G30" s="146">
        <v>3619</v>
      </c>
      <c r="H30" s="173">
        <f t="shared" ref="H30" si="62">RANK(G30,G$3:G$117)</f>
        <v>39</v>
      </c>
      <c r="I30" s="146">
        <v>2358</v>
      </c>
      <c r="J30" s="145">
        <f t="shared" ref="J30:L30" si="63">RANK(I30,I$3:I$117)</f>
        <v>67</v>
      </c>
      <c r="K30" s="148">
        <v>0.15531380753138074</v>
      </c>
      <c r="L30" s="175">
        <f t="shared" si="63"/>
        <v>13</v>
      </c>
      <c r="M30" s="148">
        <v>0.13702860858257476</v>
      </c>
      <c r="N30" s="150">
        <f t="shared" ref="N30" si="64">RANK(M30,M$3:M$117)</f>
        <v>14</v>
      </c>
    </row>
    <row r="31" spans="1:14">
      <c r="A31" s="153" t="s">
        <v>267</v>
      </c>
      <c r="B31" s="140" t="s">
        <v>135</v>
      </c>
      <c r="C31" s="143">
        <v>1009.34</v>
      </c>
      <c r="D31" s="140">
        <f t="shared" si="0"/>
        <v>109</v>
      </c>
      <c r="E31" s="144">
        <v>1086.9000000000001</v>
      </c>
      <c r="F31" s="145">
        <f t="shared" si="0"/>
        <v>111</v>
      </c>
      <c r="G31" s="146">
        <v>2410</v>
      </c>
      <c r="H31" s="173">
        <f t="shared" ref="H31" si="65">RANK(G31,G$3:G$117)</f>
        <v>69</v>
      </c>
      <c r="I31" s="146">
        <v>2078</v>
      </c>
      <c r="J31" s="145">
        <f t="shared" ref="J31" si="66">RANK(I31,I$3:I$117)</f>
        <v>77</v>
      </c>
      <c r="K31" s="148">
        <v>0</v>
      </c>
      <c r="L31" s="174" t="s">
        <v>480</v>
      </c>
      <c r="M31" s="148">
        <v>0</v>
      </c>
      <c r="N31" s="151" t="s">
        <v>480</v>
      </c>
    </row>
    <row r="32" spans="1:14" s="184" customFormat="1">
      <c r="A32" s="183" t="s">
        <v>268</v>
      </c>
      <c r="B32" s="184" t="s">
        <v>136</v>
      </c>
      <c r="C32" s="185">
        <v>1768.98</v>
      </c>
      <c r="D32" s="184">
        <f t="shared" si="0"/>
        <v>62</v>
      </c>
      <c r="E32" s="186">
        <v>1894.67</v>
      </c>
      <c r="F32" s="187">
        <f t="shared" si="0"/>
        <v>63</v>
      </c>
      <c r="G32" s="188">
        <v>4508</v>
      </c>
      <c r="H32" s="189">
        <f t="shared" ref="H32" si="67">RANK(G32,G$3:G$117)</f>
        <v>19</v>
      </c>
      <c r="I32" s="188">
        <v>4578</v>
      </c>
      <c r="J32" s="187">
        <f t="shared" ref="J32" si="68">RANK(I32,I$3:I$117)</f>
        <v>16</v>
      </c>
      <c r="K32" s="190">
        <v>0</v>
      </c>
      <c r="L32" s="191" t="s">
        <v>480</v>
      </c>
      <c r="M32" s="190">
        <v>0</v>
      </c>
      <c r="N32" s="192" t="s">
        <v>480</v>
      </c>
    </row>
    <row r="33" spans="1:14">
      <c r="A33" s="153" t="s">
        <v>269</v>
      </c>
      <c r="B33" s="140" t="s">
        <v>137</v>
      </c>
      <c r="C33" s="143">
        <v>1601.93</v>
      </c>
      <c r="D33" s="140">
        <f t="shared" si="0"/>
        <v>78</v>
      </c>
      <c r="E33" s="144">
        <v>1805.11</v>
      </c>
      <c r="F33" s="145">
        <f t="shared" si="0"/>
        <v>69</v>
      </c>
      <c r="G33" s="146">
        <v>3563</v>
      </c>
      <c r="H33" s="173">
        <f t="shared" ref="H33" si="69">RANK(G33,G$3:G$117)</f>
        <v>40</v>
      </c>
      <c r="I33" s="146">
        <v>3523</v>
      </c>
      <c r="J33" s="145">
        <f t="shared" ref="J33:L33" si="70">RANK(I33,I$3:I$117)</f>
        <v>38</v>
      </c>
      <c r="K33" s="148">
        <v>3.073955511778708E-2</v>
      </c>
      <c r="L33" s="175">
        <f t="shared" si="70"/>
        <v>53</v>
      </c>
      <c r="M33" s="148">
        <v>2.7309646661827315E-2</v>
      </c>
      <c r="N33" s="150">
        <f t="shared" ref="N33" si="71">RANK(M33,M$3:M$117)</f>
        <v>54</v>
      </c>
    </row>
    <row r="34" spans="1:14" s="184" customFormat="1">
      <c r="A34" s="183" t="s">
        <v>270</v>
      </c>
      <c r="B34" s="184" t="s">
        <v>138</v>
      </c>
      <c r="C34" s="185">
        <v>2667.01</v>
      </c>
      <c r="D34" s="184">
        <f t="shared" si="0"/>
        <v>21</v>
      </c>
      <c r="E34" s="186">
        <v>2776.64</v>
      </c>
      <c r="F34" s="187">
        <f t="shared" si="0"/>
        <v>18</v>
      </c>
      <c r="G34" s="188">
        <v>4475</v>
      </c>
      <c r="H34" s="189">
        <f t="shared" ref="H34" si="72">RANK(G34,G$3:G$117)</f>
        <v>21</v>
      </c>
      <c r="I34" s="188">
        <v>4404</v>
      </c>
      <c r="J34" s="187">
        <f t="shared" ref="J34:L34" si="73">RANK(I34,I$3:I$117)</f>
        <v>20</v>
      </c>
      <c r="K34" s="190">
        <v>9.8700048146364953E-3</v>
      </c>
      <c r="L34" s="193">
        <f t="shared" si="73"/>
        <v>61</v>
      </c>
      <c r="M34" s="190">
        <v>9.0670484371271776E-3</v>
      </c>
      <c r="N34" s="194">
        <f t="shared" ref="N34" si="74">RANK(M34,M$3:M$117)</f>
        <v>61</v>
      </c>
    </row>
    <row r="35" spans="1:14">
      <c r="A35" s="153" t="s">
        <v>271</v>
      </c>
      <c r="B35" s="140" t="s">
        <v>139</v>
      </c>
      <c r="C35" s="143">
        <v>4255.04</v>
      </c>
      <c r="D35" s="140">
        <f t="shared" si="0"/>
        <v>4</v>
      </c>
      <c r="E35" s="144">
        <v>4508.84</v>
      </c>
      <c r="F35" s="145">
        <f t="shared" si="0"/>
        <v>3</v>
      </c>
      <c r="G35" s="146">
        <v>4100</v>
      </c>
      <c r="H35" s="173">
        <f t="shared" ref="H35" si="75">RANK(G35,G$3:G$117)</f>
        <v>29</v>
      </c>
      <c r="I35" s="146">
        <v>4165</v>
      </c>
      <c r="J35" s="145">
        <f t="shared" ref="J35" si="76">RANK(I35,I$3:I$117)</f>
        <v>28</v>
      </c>
      <c r="K35" s="148">
        <v>0</v>
      </c>
      <c r="L35" s="174" t="s">
        <v>480</v>
      </c>
      <c r="M35" s="148">
        <v>0</v>
      </c>
      <c r="N35" s="151" t="s">
        <v>480</v>
      </c>
    </row>
    <row r="36" spans="1:14">
      <c r="A36" s="153" t="s">
        <v>272</v>
      </c>
      <c r="B36" s="140" t="s">
        <v>140</v>
      </c>
      <c r="C36" s="143">
        <v>1134.78</v>
      </c>
      <c r="D36" s="140">
        <f t="shared" si="0"/>
        <v>106</v>
      </c>
      <c r="E36" s="144">
        <v>1212.5999999999999</v>
      </c>
      <c r="F36" s="145">
        <f t="shared" si="0"/>
        <v>106</v>
      </c>
      <c r="G36" s="146">
        <v>2926</v>
      </c>
      <c r="H36" s="173">
        <f t="shared" ref="H36" si="77">RANK(G36,G$3:G$117)</f>
        <v>55</v>
      </c>
      <c r="I36" s="146">
        <v>2966</v>
      </c>
      <c r="J36" s="145">
        <f t="shared" ref="J36:L36" si="78">RANK(I36,I$3:I$117)</f>
        <v>52</v>
      </c>
      <c r="K36" s="148">
        <v>2.4503825257789113E-2</v>
      </c>
      <c r="L36" s="175">
        <f t="shared" si="78"/>
        <v>55</v>
      </c>
      <c r="M36" s="148">
        <v>2.3052464228934817E-2</v>
      </c>
      <c r="N36" s="150">
        <f t="shared" ref="N36" si="79">RANK(M36,M$3:M$117)</f>
        <v>56</v>
      </c>
    </row>
    <row r="37" spans="1:14">
      <c r="A37" s="153" t="s">
        <v>273</v>
      </c>
      <c r="B37" s="140" t="s">
        <v>141</v>
      </c>
      <c r="C37" s="143">
        <v>2015.25</v>
      </c>
      <c r="D37" s="140">
        <f t="shared" si="0"/>
        <v>42</v>
      </c>
      <c r="E37" s="144">
        <v>1880.72</v>
      </c>
      <c r="F37" s="145">
        <f t="shared" si="0"/>
        <v>65</v>
      </c>
      <c r="G37" s="146">
        <v>3812</v>
      </c>
      <c r="H37" s="173">
        <f t="shared" ref="H37" si="80">RANK(G37,G$3:G$117)</f>
        <v>34</v>
      </c>
      <c r="I37" s="146">
        <v>3897</v>
      </c>
      <c r="J37" s="145">
        <f t="shared" ref="J37" si="81">RANK(I37,I$3:I$117)</f>
        <v>31</v>
      </c>
      <c r="K37" s="148">
        <v>0</v>
      </c>
      <c r="L37" s="174" t="s">
        <v>480</v>
      </c>
      <c r="M37" s="148">
        <v>0</v>
      </c>
      <c r="N37" s="151" t="s">
        <v>480</v>
      </c>
    </row>
    <row r="38" spans="1:14">
      <c r="A38" s="153" t="s">
        <v>274</v>
      </c>
      <c r="B38" s="140" t="s">
        <v>142</v>
      </c>
      <c r="C38" s="143">
        <v>965.74</v>
      </c>
      <c r="D38" s="140">
        <f t="shared" si="0"/>
        <v>111</v>
      </c>
      <c r="E38" s="144">
        <v>1636</v>
      </c>
      <c r="F38" s="145">
        <f t="shared" si="0"/>
        <v>84</v>
      </c>
      <c r="G38" s="146">
        <v>3221</v>
      </c>
      <c r="H38" s="173">
        <f t="shared" ref="H38" si="82">RANK(G38,G$3:G$117)</f>
        <v>45</v>
      </c>
      <c r="I38" s="146">
        <v>3389</v>
      </c>
      <c r="J38" s="145">
        <f t="shared" ref="J38" si="83">RANK(I38,I$3:I$117)</f>
        <v>42</v>
      </c>
      <c r="K38" s="148">
        <v>0</v>
      </c>
      <c r="L38" s="174" t="s">
        <v>480</v>
      </c>
      <c r="M38" s="148">
        <v>0</v>
      </c>
      <c r="N38" s="151" t="s">
        <v>480</v>
      </c>
    </row>
    <row r="39" spans="1:14" s="184" customFormat="1">
      <c r="A39" s="183" t="s">
        <v>275</v>
      </c>
      <c r="B39" s="184" t="s">
        <v>143</v>
      </c>
      <c r="C39" s="185">
        <v>1915.81</v>
      </c>
      <c r="D39" s="184">
        <f t="shared" si="0"/>
        <v>52</v>
      </c>
      <c r="E39" s="186">
        <v>1980.21</v>
      </c>
      <c r="F39" s="187">
        <f t="shared" si="0"/>
        <v>56</v>
      </c>
      <c r="G39" s="188">
        <v>2620</v>
      </c>
      <c r="H39" s="189">
        <f t="shared" ref="H39" si="84">RANK(G39,G$3:G$117)</f>
        <v>63</v>
      </c>
      <c r="I39" s="188">
        <v>2627</v>
      </c>
      <c r="J39" s="187">
        <f t="shared" ref="J39" si="85">RANK(I39,I$3:I$117)</f>
        <v>61</v>
      </c>
      <c r="K39" s="190">
        <v>0</v>
      </c>
      <c r="L39" s="191" t="s">
        <v>480</v>
      </c>
      <c r="M39" s="190">
        <v>0</v>
      </c>
      <c r="N39" s="192" t="s">
        <v>480</v>
      </c>
    </row>
    <row r="40" spans="1:14">
      <c r="A40" s="153" t="s">
        <v>276</v>
      </c>
      <c r="B40" s="140" t="s">
        <v>144</v>
      </c>
      <c r="C40" s="143">
        <v>1219.82</v>
      </c>
      <c r="D40" s="140">
        <f t="shared" si="0"/>
        <v>101</v>
      </c>
      <c r="E40" s="144">
        <v>1125.98</v>
      </c>
      <c r="F40" s="145">
        <f t="shared" si="0"/>
        <v>110</v>
      </c>
      <c r="G40" s="146">
        <v>3207</v>
      </c>
      <c r="H40" s="173">
        <f t="shared" ref="H40" si="86">RANK(G40,G$3:G$117)</f>
        <v>46</v>
      </c>
      <c r="I40" s="146">
        <v>3242</v>
      </c>
      <c r="J40" s="145">
        <f t="shared" ref="J40" si="87">RANK(I40,I$3:I$117)</f>
        <v>46</v>
      </c>
      <c r="K40" s="148">
        <v>0</v>
      </c>
      <c r="L40" s="174" t="s">
        <v>480</v>
      </c>
      <c r="M40" s="148">
        <v>0</v>
      </c>
      <c r="N40" s="151" t="s">
        <v>480</v>
      </c>
    </row>
    <row r="41" spans="1:14">
      <c r="A41" s="153" t="s">
        <v>277</v>
      </c>
      <c r="B41" s="140" t="s">
        <v>145</v>
      </c>
      <c r="C41" s="143">
        <v>4032.34</v>
      </c>
      <c r="D41" s="140">
        <f t="shared" si="0"/>
        <v>5</v>
      </c>
      <c r="E41" s="144">
        <v>3821.34</v>
      </c>
      <c r="F41" s="145">
        <f t="shared" si="0"/>
        <v>5</v>
      </c>
      <c r="G41" s="146">
        <v>7543</v>
      </c>
      <c r="H41" s="173">
        <f t="shared" ref="H41" si="88">RANK(G41,G$3:G$117)</f>
        <v>6</v>
      </c>
      <c r="I41" s="146">
        <v>7375</v>
      </c>
      <c r="J41" s="145">
        <f t="shared" ref="J41:L41" si="89">RANK(I41,I$3:I$117)</f>
        <v>5</v>
      </c>
      <c r="K41" s="148">
        <v>0.18897078178468019</v>
      </c>
      <c r="L41" s="175">
        <f t="shared" si="89"/>
        <v>8</v>
      </c>
      <c r="M41" s="148">
        <v>0.17609888026691606</v>
      </c>
      <c r="N41" s="150">
        <f t="shared" ref="N41" si="90">RANK(M41,M$3:M$117)</f>
        <v>9</v>
      </c>
    </row>
    <row r="42" spans="1:14">
      <c r="A42" s="153" t="s">
        <v>278</v>
      </c>
      <c r="B42" s="140" t="s">
        <v>146</v>
      </c>
      <c r="C42" s="143">
        <v>916.57</v>
      </c>
      <c r="D42" s="140">
        <f t="shared" si="0"/>
        <v>112</v>
      </c>
      <c r="E42" s="144">
        <v>1388.74</v>
      </c>
      <c r="F42" s="145">
        <f t="shared" si="0"/>
        <v>102</v>
      </c>
      <c r="G42" s="146">
        <v>3138</v>
      </c>
      <c r="H42" s="173">
        <f t="shared" ref="H42" si="91">RANK(G42,G$3:G$117)</f>
        <v>49</v>
      </c>
      <c r="I42" s="146">
        <v>3214</v>
      </c>
      <c r="J42" s="145">
        <f t="shared" ref="J42:L42" si="92">RANK(I42,I$3:I$117)</f>
        <v>48</v>
      </c>
      <c r="K42" s="148">
        <v>0.14641594342655095</v>
      </c>
      <c r="L42" s="175">
        <f t="shared" si="92"/>
        <v>14</v>
      </c>
      <c r="M42" s="148">
        <v>0.14839103248436786</v>
      </c>
      <c r="N42" s="150">
        <f t="shared" ref="N42" si="93">RANK(M42,M$3:M$117)</f>
        <v>12</v>
      </c>
    </row>
    <row r="43" spans="1:14">
      <c r="A43" s="153" t="s">
        <v>279</v>
      </c>
      <c r="B43" s="140" t="s">
        <v>147</v>
      </c>
      <c r="C43" s="143">
        <v>2713.23</v>
      </c>
      <c r="D43" s="140">
        <f t="shared" si="0"/>
        <v>20</v>
      </c>
      <c r="E43" s="144">
        <v>2367.34</v>
      </c>
      <c r="F43" s="145">
        <f t="shared" si="0"/>
        <v>32</v>
      </c>
      <c r="G43" s="146">
        <v>5868</v>
      </c>
      <c r="H43" s="173">
        <f t="shared" ref="H43" si="94">RANK(G43,G$3:G$117)</f>
        <v>10</v>
      </c>
      <c r="I43" s="146">
        <v>5614</v>
      </c>
      <c r="J43" s="145">
        <f t="shared" ref="J43:L43" si="95">RANK(I43,I$3:I$117)</f>
        <v>8</v>
      </c>
      <c r="K43" s="148">
        <v>6.1002015978496228E-2</v>
      </c>
      <c r="L43" s="175">
        <f t="shared" si="95"/>
        <v>42</v>
      </c>
      <c r="M43" s="148">
        <v>5.424887534979278E-2</v>
      </c>
      <c r="N43" s="150">
        <f t="shared" ref="N43" si="96">RANK(M43,M$3:M$117)</f>
        <v>44</v>
      </c>
    </row>
    <row r="44" spans="1:14" s="184" customFormat="1">
      <c r="A44" s="183" t="s">
        <v>280</v>
      </c>
      <c r="B44" s="184" t="s">
        <v>148</v>
      </c>
      <c r="C44" s="185">
        <v>2021.4</v>
      </c>
      <c r="D44" s="184">
        <f t="shared" si="0"/>
        <v>41</v>
      </c>
      <c r="E44" s="186">
        <v>2116.5100000000002</v>
      </c>
      <c r="F44" s="187">
        <f t="shared" si="0"/>
        <v>45</v>
      </c>
      <c r="G44" s="188">
        <v>4313</v>
      </c>
      <c r="H44" s="189">
        <f t="shared" ref="H44" si="97">RANK(G44,G$3:G$117)</f>
        <v>25</v>
      </c>
      <c r="I44" s="188">
        <v>4309</v>
      </c>
      <c r="J44" s="187">
        <f t="shared" ref="J44:L44" si="98">RANK(I44,I$3:I$117)</f>
        <v>21</v>
      </c>
      <c r="K44" s="190">
        <v>9.781073446327683E-2</v>
      </c>
      <c r="L44" s="193">
        <f t="shared" si="98"/>
        <v>27</v>
      </c>
      <c r="M44" s="190">
        <v>8.1127339114559563E-2</v>
      </c>
      <c r="N44" s="194">
        <f t="shared" ref="N44" si="99">RANK(M44,M$3:M$117)</f>
        <v>30</v>
      </c>
    </row>
    <row r="45" spans="1:14">
      <c r="A45" s="153" t="s">
        <v>281</v>
      </c>
      <c r="B45" s="140" t="s">
        <v>149</v>
      </c>
      <c r="C45" s="143">
        <v>1685.81</v>
      </c>
      <c r="D45" s="140">
        <f t="shared" si="0"/>
        <v>71</v>
      </c>
      <c r="E45" s="144">
        <v>1930.9</v>
      </c>
      <c r="F45" s="145">
        <f t="shared" si="0"/>
        <v>59</v>
      </c>
      <c r="G45" s="146">
        <v>3199</v>
      </c>
      <c r="H45" s="173">
        <f t="shared" ref="H45" si="100">RANK(G45,G$3:G$117)</f>
        <v>47</v>
      </c>
      <c r="I45" s="146">
        <v>3246</v>
      </c>
      <c r="J45" s="145">
        <f t="shared" ref="J45:L45" si="101">RANK(I45,I$3:I$117)</f>
        <v>45</v>
      </c>
      <c r="K45" s="148">
        <v>0.10435402840662408</v>
      </c>
      <c r="L45" s="175">
        <f t="shared" si="101"/>
        <v>25</v>
      </c>
      <c r="M45" s="148">
        <v>8.5873318252172884E-2</v>
      </c>
      <c r="N45" s="150">
        <f t="shared" ref="N45" si="102">RANK(M45,M$3:M$117)</f>
        <v>28</v>
      </c>
    </row>
    <row r="46" spans="1:14">
      <c r="A46" s="153" t="s">
        <v>282</v>
      </c>
      <c r="B46" s="140" t="s">
        <v>150</v>
      </c>
      <c r="C46" s="143">
        <v>2365.37</v>
      </c>
      <c r="D46" s="140">
        <f t="shared" si="0"/>
        <v>29</v>
      </c>
      <c r="E46" s="144">
        <v>2065.8000000000002</v>
      </c>
      <c r="F46" s="145">
        <f t="shared" si="0"/>
        <v>50</v>
      </c>
      <c r="G46" s="146">
        <v>1100</v>
      </c>
      <c r="H46" s="173">
        <f t="shared" ref="H46" si="103">RANK(G46,G$3:G$117)</f>
        <v>99</v>
      </c>
      <c r="I46" s="146">
        <v>1100</v>
      </c>
      <c r="J46" s="145">
        <f t="shared" ref="J46" si="104">RANK(I46,I$3:I$117)</f>
        <v>99</v>
      </c>
      <c r="K46" s="148">
        <v>0</v>
      </c>
      <c r="L46" s="174" t="s">
        <v>480</v>
      </c>
      <c r="M46" s="148">
        <v>0</v>
      </c>
      <c r="N46" s="151" t="s">
        <v>480</v>
      </c>
    </row>
    <row r="47" spans="1:14">
      <c r="A47" s="153" t="s">
        <v>283</v>
      </c>
      <c r="B47" s="140" t="s">
        <v>151</v>
      </c>
      <c r="C47" s="143">
        <v>2002.95</v>
      </c>
      <c r="D47" s="140">
        <f t="shared" si="0"/>
        <v>44</v>
      </c>
      <c r="E47" s="144">
        <v>2341.2199999999998</v>
      </c>
      <c r="F47" s="145">
        <f t="shared" si="0"/>
        <v>34</v>
      </c>
      <c r="G47" s="146">
        <v>0</v>
      </c>
      <c r="H47" s="173" t="s">
        <v>237</v>
      </c>
      <c r="I47" s="146">
        <v>0</v>
      </c>
      <c r="J47" s="145" t="s">
        <v>237</v>
      </c>
      <c r="K47" s="148">
        <v>0</v>
      </c>
      <c r="L47" s="174" t="s">
        <v>480</v>
      </c>
      <c r="M47" s="148">
        <v>0</v>
      </c>
      <c r="N47" s="151" t="s">
        <v>480</v>
      </c>
    </row>
    <row r="48" spans="1:14">
      <c r="A48" s="153" t="s">
        <v>284</v>
      </c>
      <c r="B48" s="140" t="s">
        <v>152</v>
      </c>
      <c r="C48" s="143">
        <v>1849.69</v>
      </c>
      <c r="D48" s="140">
        <f t="shared" si="0"/>
        <v>57</v>
      </c>
      <c r="E48" s="144">
        <v>2108.41</v>
      </c>
      <c r="F48" s="145">
        <f t="shared" si="0"/>
        <v>46</v>
      </c>
      <c r="G48" s="146">
        <v>4537</v>
      </c>
      <c r="H48" s="173">
        <f t="shared" ref="H48" si="105">RANK(G48,G$3:G$117)</f>
        <v>18</v>
      </c>
      <c r="I48" s="146">
        <v>4578</v>
      </c>
      <c r="J48" s="145">
        <f t="shared" ref="J48:L48" si="106">RANK(I48,I$3:I$117)</f>
        <v>16</v>
      </c>
      <c r="K48" s="148">
        <v>0.20857446557222156</v>
      </c>
      <c r="L48" s="175">
        <f t="shared" si="106"/>
        <v>5</v>
      </c>
      <c r="M48" s="148">
        <v>0.179340357306459</v>
      </c>
      <c r="N48" s="150">
        <f t="shared" ref="N48" si="107">RANK(M48,M$3:M$117)</f>
        <v>8</v>
      </c>
    </row>
    <row r="49" spans="1:14" s="184" customFormat="1">
      <c r="A49" s="183" t="s">
        <v>285</v>
      </c>
      <c r="B49" s="184" t="s">
        <v>153</v>
      </c>
      <c r="C49" s="185">
        <v>1064.67</v>
      </c>
      <c r="D49" s="184">
        <f t="shared" si="0"/>
        <v>107</v>
      </c>
      <c r="E49" s="186">
        <v>991.35</v>
      </c>
      <c r="F49" s="187">
        <f t="shared" si="0"/>
        <v>113</v>
      </c>
      <c r="G49" s="188">
        <v>1000</v>
      </c>
      <c r="H49" s="189">
        <f t="shared" ref="H49" si="108">RANK(G49,G$3:G$117)</f>
        <v>102</v>
      </c>
      <c r="I49" s="188">
        <v>1000</v>
      </c>
      <c r="J49" s="187">
        <f t="shared" ref="J49" si="109">RANK(I49,I$3:I$117)</f>
        <v>101</v>
      </c>
      <c r="K49" s="190">
        <v>0</v>
      </c>
      <c r="L49" s="191" t="s">
        <v>480</v>
      </c>
      <c r="M49" s="190">
        <v>0</v>
      </c>
      <c r="N49" s="192" t="s">
        <v>480</v>
      </c>
    </row>
    <row r="50" spans="1:14">
      <c r="A50" s="153" t="s">
        <v>286</v>
      </c>
      <c r="B50" s="140" t="s">
        <v>154</v>
      </c>
      <c r="C50" s="143">
        <v>3188.2</v>
      </c>
      <c r="D50" s="140">
        <f t="shared" si="0"/>
        <v>11</v>
      </c>
      <c r="E50" s="144">
        <v>2802.97</v>
      </c>
      <c r="F50" s="145">
        <f t="shared" si="0"/>
        <v>17</v>
      </c>
      <c r="G50" s="146">
        <v>6288</v>
      </c>
      <c r="H50" s="173">
        <f t="shared" ref="H50" si="110">RANK(G50,G$3:G$117)</f>
        <v>9</v>
      </c>
      <c r="I50" s="146">
        <v>4927</v>
      </c>
      <c r="J50" s="145">
        <f t="shared" ref="J50:L50" si="111">RANK(I50,I$3:I$117)</f>
        <v>12</v>
      </c>
      <c r="K50" s="148">
        <v>0.10736604443010926</v>
      </c>
      <c r="L50" s="175">
        <f t="shared" si="111"/>
        <v>23</v>
      </c>
      <c r="M50" s="148">
        <v>9.7501368328602525E-2</v>
      </c>
      <c r="N50" s="150">
        <f t="shared" ref="N50" si="112">RANK(M50,M$3:M$117)</f>
        <v>24</v>
      </c>
    </row>
    <row r="51" spans="1:14">
      <c r="A51" s="153" t="s">
        <v>287</v>
      </c>
      <c r="B51" s="140" t="s">
        <v>155</v>
      </c>
      <c r="C51" s="143">
        <v>1189.43</v>
      </c>
      <c r="D51" s="140">
        <f t="shared" si="0"/>
        <v>102</v>
      </c>
      <c r="E51" s="144">
        <v>2582.0300000000002</v>
      </c>
      <c r="F51" s="145">
        <f t="shared" si="0"/>
        <v>23</v>
      </c>
      <c r="G51" s="146">
        <v>2253</v>
      </c>
      <c r="H51" s="173">
        <f t="shared" ref="H51" si="113">RANK(G51,G$3:G$117)</f>
        <v>76</v>
      </c>
      <c r="I51" s="146">
        <v>2377</v>
      </c>
      <c r="J51" s="145">
        <f t="shared" ref="J51:L51" si="114">RANK(I51,I$3:I$117)</f>
        <v>66</v>
      </c>
      <c r="K51" s="148">
        <v>0.23598484848484849</v>
      </c>
      <c r="L51" s="175">
        <f t="shared" si="114"/>
        <v>4</v>
      </c>
      <c r="M51" s="148">
        <v>0.18831410494975809</v>
      </c>
      <c r="N51" s="150">
        <f t="shared" ref="N51" si="115">RANK(M51,M$3:M$117)</f>
        <v>6</v>
      </c>
    </row>
    <row r="52" spans="1:14">
      <c r="A52" s="153" t="s">
        <v>288</v>
      </c>
      <c r="B52" s="140" t="s">
        <v>156</v>
      </c>
      <c r="C52" s="143">
        <v>1634.09</v>
      </c>
      <c r="D52" s="140">
        <f t="shared" si="0"/>
        <v>74</v>
      </c>
      <c r="E52" s="144">
        <v>1720.89</v>
      </c>
      <c r="F52" s="145">
        <f t="shared" si="0"/>
        <v>76</v>
      </c>
      <c r="G52" s="146">
        <v>2406</v>
      </c>
      <c r="H52" s="173">
        <f t="shared" ref="H52" si="116">RANK(G52,G$3:G$117)</f>
        <v>70</v>
      </c>
      <c r="I52" s="146">
        <v>2490</v>
      </c>
      <c r="J52" s="145">
        <f t="shared" ref="J52" si="117">RANK(I52,I$3:I$117)</f>
        <v>65</v>
      </c>
      <c r="K52" s="148">
        <v>0</v>
      </c>
      <c r="L52" s="174" t="s">
        <v>480</v>
      </c>
      <c r="M52" s="148">
        <v>0</v>
      </c>
      <c r="N52" s="151" t="s">
        <v>480</v>
      </c>
    </row>
    <row r="53" spans="1:14">
      <c r="A53" s="153" t="s">
        <v>289</v>
      </c>
      <c r="B53" s="140" t="s">
        <v>157</v>
      </c>
      <c r="C53" s="143">
        <v>3209.18</v>
      </c>
      <c r="D53" s="140">
        <f t="shared" si="0"/>
        <v>10</v>
      </c>
      <c r="E53" s="144">
        <v>2641.35</v>
      </c>
      <c r="F53" s="145">
        <f t="shared" si="0"/>
        <v>22</v>
      </c>
      <c r="G53" s="146">
        <v>4200</v>
      </c>
      <c r="H53" s="173">
        <f t="shared" ref="H53" si="118">RANK(G53,G$3:G$117)</f>
        <v>27</v>
      </c>
      <c r="I53" s="146">
        <v>0</v>
      </c>
      <c r="J53" s="145" t="s">
        <v>237</v>
      </c>
      <c r="K53" s="148">
        <v>0</v>
      </c>
      <c r="L53" s="174" t="s">
        <v>480</v>
      </c>
      <c r="M53" s="148">
        <v>0</v>
      </c>
      <c r="N53" s="151" t="s">
        <v>480</v>
      </c>
    </row>
    <row r="54" spans="1:14" s="184" customFormat="1">
      <c r="A54" s="183" t="s">
        <v>290</v>
      </c>
      <c r="B54" s="184" t="s">
        <v>158</v>
      </c>
      <c r="C54" s="185">
        <v>1469.51</v>
      </c>
      <c r="D54" s="184">
        <f t="shared" si="0"/>
        <v>89</v>
      </c>
      <c r="E54" s="186">
        <v>1399.01</v>
      </c>
      <c r="F54" s="187">
        <f t="shared" si="0"/>
        <v>101</v>
      </c>
      <c r="G54" s="188">
        <v>3169</v>
      </c>
      <c r="H54" s="189">
        <f t="shared" ref="H54" si="119">RANK(G54,G$3:G$117)</f>
        <v>48</v>
      </c>
      <c r="I54" s="188">
        <v>3211</v>
      </c>
      <c r="J54" s="187">
        <f t="shared" ref="J54:L54" si="120">RANK(I54,I$3:I$117)</f>
        <v>49</v>
      </c>
      <c r="K54" s="190">
        <v>1.4566868123353479E-2</v>
      </c>
      <c r="L54" s="193">
        <f t="shared" si="120"/>
        <v>59</v>
      </c>
      <c r="M54" s="190">
        <v>1.2284525460669705E-2</v>
      </c>
      <c r="N54" s="194">
        <f t="shared" ref="N54" si="121">RANK(M54,M$3:M$117)</f>
        <v>60</v>
      </c>
    </row>
    <row r="55" spans="1:14">
      <c r="A55" s="153" t="s">
        <v>291</v>
      </c>
      <c r="B55" s="140" t="s">
        <v>159</v>
      </c>
      <c r="C55" s="143">
        <v>2357.31</v>
      </c>
      <c r="D55" s="140">
        <f t="shared" si="0"/>
        <v>30</v>
      </c>
      <c r="E55" s="144">
        <v>2419.9899999999998</v>
      </c>
      <c r="F55" s="145">
        <f t="shared" si="0"/>
        <v>27</v>
      </c>
      <c r="G55" s="146">
        <v>2686</v>
      </c>
      <c r="H55" s="173">
        <f t="shared" ref="H55" si="122">RANK(G55,G$3:G$117)</f>
        <v>62</v>
      </c>
      <c r="I55" s="146">
        <v>2714</v>
      </c>
      <c r="J55" s="145">
        <f t="shared" ref="J55:L55" si="123">RANK(I55,I$3:I$117)</f>
        <v>60</v>
      </c>
      <c r="K55" s="148">
        <v>5.3790766624311731E-2</v>
      </c>
      <c r="L55" s="175">
        <f t="shared" si="123"/>
        <v>44</v>
      </c>
      <c r="M55" s="148">
        <v>4.2486338797814209E-2</v>
      </c>
      <c r="N55" s="150">
        <f t="shared" ref="N55" si="124">RANK(M55,M$3:M$117)</f>
        <v>45</v>
      </c>
    </row>
    <row r="56" spans="1:14">
      <c r="A56" s="153" t="s">
        <v>292</v>
      </c>
      <c r="B56" s="140" t="s">
        <v>160</v>
      </c>
      <c r="C56" s="143">
        <v>2073.73</v>
      </c>
      <c r="D56" s="140">
        <f t="shared" si="0"/>
        <v>38</v>
      </c>
      <c r="E56" s="144">
        <v>2283.66</v>
      </c>
      <c r="F56" s="145">
        <f t="shared" si="0"/>
        <v>35</v>
      </c>
      <c r="G56" s="146">
        <v>4129</v>
      </c>
      <c r="H56" s="173">
        <f t="shared" ref="H56" si="125">RANK(G56,G$3:G$117)</f>
        <v>28</v>
      </c>
      <c r="I56" s="146">
        <v>4057</v>
      </c>
      <c r="J56" s="145">
        <f t="shared" ref="J56:L56" si="126">RANK(I56,I$3:I$117)</f>
        <v>29</v>
      </c>
      <c r="K56" s="148">
        <v>4.0681528184342869E-2</v>
      </c>
      <c r="L56" s="175">
        <f t="shared" si="126"/>
        <v>50</v>
      </c>
      <c r="M56" s="148">
        <v>3.7675467306713215E-2</v>
      </c>
      <c r="N56" s="150">
        <f t="shared" ref="N56" si="127">RANK(M56,M$3:M$117)</f>
        <v>48</v>
      </c>
    </row>
    <row r="57" spans="1:14">
      <c r="A57" s="153" t="s">
        <v>293</v>
      </c>
      <c r="B57" s="140" t="s">
        <v>161</v>
      </c>
      <c r="C57" s="143">
        <v>1563.53</v>
      </c>
      <c r="D57" s="140">
        <f t="shared" si="0"/>
        <v>82</v>
      </c>
      <c r="E57" s="144">
        <v>1656.31</v>
      </c>
      <c r="F57" s="145">
        <f t="shared" si="0"/>
        <v>81</v>
      </c>
      <c r="G57" s="146">
        <v>1397</v>
      </c>
      <c r="H57" s="173">
        <f t="shared" ref="H57" si="128">RANK(G57,G$3:G$117)</f>
        <v>94</v>
      </c>
      <c r="I57" s="146">
        <v>1413</v>
      </c>
      <c r="J57" s="145">
        <f t="shared" ref="J57" si="129">RANK(I57,I$3:I$117)</f>
        <v>93</v>
      </c>
      <c r="K57" s="148">
        <v>0</v>
      </c>
      <c r="L57" s="174" t="s">
        <v>480</v>
      </c>
      <c r="M57" s="148">
        <v>0</v>
      </c>
      <c r="N57" s="151" t="s">
        <v>480</v>
      </c>
    </row>
    <row r="58" spans="1:14">
      <c r="A58" s="153" t="s">
        <v>294</v>
      </c>
      <c r="B58" s="140" t="s">
        <v>162</v>
      </c>
      <c r="C58" s="143">
        <v>981.59</v>
      </c>
      <c r="D58" s="140">
        <f t="shared" si="0"/>
        <v>110</v>
      </c>
      <c r="E58" s="144">
        <v>999.6</v>
      </c>
      <c r="F58" s="145">
        <f t="shared" si="0"/>
        <v>112</v>
      </c>
      <c r="G58" s="146">
        <v>2555</v>
      </c>
      <c r="H58" s="173">
        <f t="shared" ref="H58" si="130">RANK(G58,G$3:G$117)</f>
        <v>65</v>
      </c>
      <c r="I58" s="146">
        <v>2618</v>
      </c>
      <c r="J58" s="145">
        <f t="shared" ref="J58" si="131">RANK(I58,I$3:I$117)</f>
        <v>62</v>
      </c>
      <c r="K58" s="148">
        <v>0</v>
      </c>
      <c r="L58" s="174" t="s">
        <v>480</v>
      </c>
      <c r="M58" s="148">
        <v>0</v>
      </c>
      <c r="N58" s="151" t="s">
        <v>480</v>
      </c>
    </row>
    <row r="59" spans="1:14" s="184" customFormat="1">
      <c r="A59" s="183" t="s">
        <v>295</v>
      </c>
      <c r="B59" s="184" t="s">
        <v>163</v>
      </c>
      <c r="C59" s="185">
        <v>2778.7</v>
      </c>
      <c r="D59" s="184">
        <f t="shared" si="0"/>
        <v>18</v>
      </c>
      <c r="E59" s="186">
        <v>2968.41</v>
      </c>
      <c r="F59" s="187">
        <f t="shared" si="0"/>
        <v>14</v>
      </c>
      <c r="G59" s="188">
        <v>775</v>
      </c>
      <c r="H59" s="189">
        <f t="shared" ref="H59" si="132">RANK(G59,G$3:G$117)</f>
        <v>105</v>
      </c>
      <c r="I59" s="188">
        <v>723</v>
      </c>
      <c r="J59" s="187">
        <f t="shared" ref="J59" si="133">RANK(I59,I$3:I$117)</f>
        <v>105</v>
      </c>
      <c r="K59" s="190">
        <v>0</v>
      </c>
      <c r="L59" s="191" t="s">
        <v>480</v>
      </c>
      <c r="M59" s="190">
        <v>0</v>
      </c>
      <c r="N59" s="192" t="s">
        <v>480</v>
      </c>
    </row>
    <row r="60" spans="1:14">
      <c r="A60" s="153" t="s">
        <v>296</v>
      </c>
      <c r="B60" s="140" t="s">
        <v>164</v>
      </c>
      <c r="C60" s="143">
        <v>1887.72</v>
      </c>
      <c r="D60" s="140">
        <f t="shared" si="0"/>
        <v>55</v>
      </c>
      <c r="E60" s="144">
        <v>1929.82</v>
      </c>
      <c r="F60" s="145">
        <f t="shared" si="0"/>
        <v>60</v>
      </c>
      <c r="G60" s="146">
        <v>3010</v>
      </c>
      <c r="H60" s="173">
        <f t="shared" ref="H60" si="134">RANK(G60,G$3:G$117)</f>
        <v>53</v>
      </c>
      <c r="I60" s="146">
        <v>3055</v>
      </c>
      <c r="J60" s="145">
        <f t="shared" ref="J60:L60" si="135">RANK(I60,I$3:I$117)</f>
        <v>50</v>
      </c>
      <c r="K60" s="148">
        <v>0.18424277078908674</v>
      </c>
      <c r="L60" s="175">
        <f t="shared" si="135"/>
        <v>9</v>
      </c>
      <c r="M60" s="148">
        <v>0.18745010378412902</v>
      </c>
      <c r="N60" s="150">
        <f t="shared" ref="N60" si="136">RANK(M60,M$3:M$117)</f>
        <v>7</v>
      </c>
    </row>
    <row r="61" spans="1:14">
      <c r="A61" s="153" t="s">
        <v>297</v>
      </c>
      <c r="B61" s="140" t="s">
        <v>165</v>
      </c>
      <c r="C61" s="143">
        <v>3512.82</v>
      </c>
      <c r="D61" s="140">
        <f t="shared" si="0"/>
        <v>7</v>
      </c>
      <c r="E61" s="144">
        <v>3122.04</v>
      </c>
      <c r="F61" s="145">
        <f t="shared" si="0"/>
        <v>10</v>
      </c>
      <c r="G61" s="146">
        <v>3050</v>
      </c>
      <c r="H61" s="173">
        <f t="shared" ref="H61" si="137">RANK(G61,G$3:G$117)</f>
        <v>50</v>
      </c>
      <c r="I61" s="146">
        <v>3620</v>
      </c>
      <c r="J61" s="145">
        <f t="shared" ref="J61" si="138">RANK(I61,I$3:I$117)</f>
        <v>37</v>
      </c>
      <c r="K61" s="148">
        <v>0</v>
      </c>
      <c r="L61" s="174" t="s">
        <v>480</v>
      </c>
      <c r="M61" s="148">
        <v>0</v>
      </c>
      <c r="N61" s="151" t="s">
        <v>480</v>
      </c>
    </row>
    <row r="62" spans="1:14">
      <c r="A62" s="153" t="s">
        <v>298</v>
      </c>
      <c r="B62" s="140" t="s">
        <v>166</v>
      </c>
      <c r="C62" s="143">
        <v>2424.75</v>
      </c>
      <c r="D62" s="140">
        <f t="shared" si="0"/>
        <v>27</v>
      </c>
      <c r="E62" s="144">
        <v>2429.48</v>
      </c>
      <c r="F62" s="145">
        <f t="shared" si="0"/>
        <v>25</v>
      </c>
      <c r="G62" s="146">
        <v>2153</v>
      </c>
      <c r="H62" s="173">
        <f t="shared" ref="H62" si="139">RANK(G62,G$3:G$117)</f>
        <v>77</v>
      </c>
      <c r="I62" s="146">
        <v>916</v>
      </c>
      <c r="J62" s="145">
        <f t="shared" ref="J62:L62" si="140">RANK(I62,I$3:I$117)</f>
        <v>104</v>
      </c>
      <c r="K62" s="148">
        <v>6.2600321027287326E-2</v>
      </c>
      <c r="L62" s="175">
        <f t="shared" si="140"/>
        <v>41</v>
      </c>
      <c r="M62" s="148">
        <v>6.1068702290076333E-2</v>
      </c>
      <c r="N62" s="150">
        <f t="shared" ref="N62" si="141">RANK(M62,M$3:M$117)</f>
        <v>40</v>
      </c>
    </row>
    <row r="63" spans="1:14">
      <c r="A63" s="153" t="s">
        <v>299</v>
      </c>
      <c r="B63" s="140" t="s">
        <v>167</v>
      </c>
      <c r="C63" s="143">
        <v>1552.74</v>
      </c>
      <c r="D63" s="140">
        <f t="shared" si="0"/>
        <v>83</v>
      </c>
      <c r="E63" s="144">
        <v>1743.39</v>
      </c>
      <c r="F63" s="145">
        <f t="shared" si="0"/>
        <v>75</v>
      </c>
      <c r="G63" s="146">
        <v>5494</v>
      </c>
      <c r="H63" s="173">
        <f t="shared" ref="H63" si="142">RANK(G63,G$3:G$117)</f>
        <v>11</v>
      </c>
      <c r="I63" s="146">
        <v>5563</v>
      </c>
      <c r="J63" s="145">
        <f t="shared" ref="J63:L63" si="143">RANK(I63,I$3:I$117)</f>
        <v>9</v>
      </c>
      <c r="K63" s="148">
        <v>4.4405210924751894E-2</v>
      </c>
      <c r="L63" s="175">
        <f t="shared" si="143"/>
        <v>48</v>
      </c>
      <c r="M63" s="148">
        <v>4.2470640314558758E-2</v>
      </c>
      <c r="N63" s="150">
        <f t="shared" ref="N63" si="144">RANK(M63,M$3:M$117)</f>
        <v>46</v>
      </c>
    </row>
    <row r="64" spans="1:14" s="184" customFormat="1">
      <c r="A64" s="183" t="s">
        <v>300</v>
      </c>
      <c r="B64" s="184" t="s">
        <v>168</v>
      </c>
      <c r="C64" s="185">
        <v>1599.75</v>
      </c>
      <c r="D64" s="184">
        <f t="shared" si="0"/>
        <v>79</v>
      </c>
      <c r="E64" s="186">
        <v>1402.91</v>
      </c>
      <c r="F64" s="187">
        <f t="shared" si="0"/>
        <v>100</v>
      </c>
      <c r="G64" s="188">
        <v>2500</v>
      </c>
      <c r="H64" s="189">
        <f t="shared" ref="H64" si="145">RANK(G64,G$3:G$117)</f>
        <v>66</v>
      </c>
      <c r="I64" s="188">
        <v>2500</v>
      </c>
      <c r="J64" s="187">
        <f t="shared" ref="J64" si="146">RANK(I64,I$3:I$117)</f>
        <v>63</v>
      </c>
      <c r="K64" s="190">
        <v>0</v>
      </c>
      <c r="L64" s="191" t="s">
        <v>480</v>
      </c>
      <c r="M64" s="190">
        <v>0</v>
      </c>
      <c r="N64" s="192" t="s">
        <v>480</v>
      </c>
    </row>
    <row r="65" spans="1:14">
      <c r="A65" s="153" t="s">
        <v>301</v>
      </c>
      <c r="B65" s="140" t="s">
        <v>169</v>
      </c>
      <c r="C65" s="143">
        <v>1631.97</v>
      </c>
      <c r="D65" s="140">
        <f t="shared" si="0"/>
        <v>75</v>
      </c>
      <c r="E65" s="144">
        <v>1940.79</v>
      </c>
      <c r="F65" s="145">
        <f t="shared" si="0"/>
        <v>58</v>
      </c>
      <c r="G65" s="146">
        <v>4582</v>
      </c>
      <c r="H65" s="173">
        <f t="shared" ref="H65" si="147">RANK(G65,G$3:G$117)</f>
        <v>17</v>
      </c>
      <c r="I65" s="146">
        <v>4626</v>
      </c>
      <c r="J65" s="145">
        <f t="shared" ref="J65:L65" si="148">RANK(I65,I$3:I$117)</f>
        <v>15</v>
      </c>
      <c r="K65" s="148">
        <v>4.0741516547968162E-2</v>
      </c>
      <c r="L65" s="175">
        <f t="shared" si="148"/>
        <v>49</v>
      </c>
      <c r="M65" s="148">
        <v>3.0279042153176332E-2</v>
      </c>
      <c r="N65" s="150">
        <f t="shared" ref="N65" si="149">RANK(M65,M$3:M$117)</f>
        <v>52</v>
      </c>
    </row>
    <row r="66" spans="1:14" s="184" customFormat="1">
      <c r="A66" s="183" t="s">
        <v>302</v>
      </c>
      <c r="B66" s="184" t="s">
        <v>170</v>
      </c>
      <c r="C66" s="185">
        <v>1771.46</v>
      </c>
      <c r="D66" s="184">
        <f t="shared" si="0"/>
        <v>61</v>
      </c>
      <c r="E66" s="186">
        <v>1610.41</v>
      </c>
      <c r="F66" s="187">
        <f t="shared" si="0"/>
        <v>86</v>
      </c>
      <c r="G66" s="188">
        <v>2000</v>
      </c>
      <c r="H66" s="189">
        <f t="shared" ref="H66" si="150">RANK(G66,G$3:G$117)</f>
        <v>79</v>
      </c>
      <c r="I66" s="188">
        <v>2000</v>
      </c>
      <c r="J66" s="187">
        <f t="shared" ref="J66:L66" si="151">RANK(I66,I$3:I$117)</f>
        <v>79</v>
      </c>
      <c r="K66" s="190">
        <v>1.972813665343438E-2</v>
      </c>
      <c r="L66" s="193">
        <f t="shared" si="151"/>
        <v>57</v>
      </c>
      <c r="M66" s="190">
        <v>2.0548744892002334E-2</v>
      </c>
      <c r="N66" s="194">
        <f t="shared" ref="N66" si="152">RANK(M66,M$3:M$117)</f>
        <v>57</v>
      </c>
    </row>
    <row r="67" spans="1:14">
      <c r="A67" s="153" t="s">
        <v>303</v>
      </c>
      <c r="B67" s="140" t="s">
        <v>171</v>
      </c>
      <c r="C67" s="143">
        <v>1487.15</v>
      </c>
      <c r="D67" s="140">
        <f t="shared" si="0"/>
        <v>88</v>
      </c>
      <c r="E67" s="144">
        <v>1672.87</v>
      </c>
      <c r="F67" s="145">
        <f t="shared" si="0"/>
        <v>78</v>
      </c>
      <c r="G67" s="146">
        <v>4237</v>
      </c>
      <c r="H67" s="173">
        <f t="shared" ref="H67" si="153">RANK(G67,G$3:G$117)</f>
        <v>26</v>
      </c>
      <c r="I67" s="146">
        <v>4258</v>
      </c>
      <c r="J67" s="145">
        <f t="shared" ref="J67:L67" si="154">RANK(I67,I$3:I$117)</f>
        <v>23</v>
      </c>
      <c r="K67" s="148">
        <v>0.16717909300538047</v>
      </c>
      <c r="L67" s="175">
        <f t="shared" si="154"/>
        <v>10</v>
      </c>
      <c r="M67" s="148">
        <v>0.15855829130821714</v>
      </c>
      <c r="N67" s="150">
        <f t="shared" ref="N67" si="155">RANK(M67,M$3:M$117)</f>
        <v>10</v>
      </c>
    </row>
    <row r="68" spans="1:14">
      <c r="A68" s="153" t="s">
        <v>304</v>
      </c>
      <c r="B68" s="140" t="s">
        <v>172</v>
      </c>
      <c r="C68" s="143">
        <v>1994.83</v>
      </c>
      <c r="D68" s="140">
        <f t="shared" ref="D68:F117" si="156">RANK(C68,C$3:C$117)</f>
        <v>46</v>
      </c>
      <c r="E68" s="144">
        <v>2071.08</v>
      </c>
      <c r="F68" s="145">
        <f t="shared" si="156"/>
        <v>49</v>
      </c>
      <c r="G68" s="146">
        <v>985</v>
      </c>
      <c r="H68" s="173">
        <f t="shared" ref="H68" si="157">RANK(G68,G$3:G$117)</f>
        <v>104</v>
      </c>
      <c r="I68" s="146">
        <v>963</v>
      </c>
      <c r="J68" s="145">
        <f t="shared" ref="J68" si="158">RANK(I68,I$3:I$117)</f>
        <v>103</v>
      </c>
      <c r="K68" s="148">
        <v>0</v>
      </c>
      <c r="L68" s="174" t="s">
        <v>480</v>
      </c>
      <c r="M68" s="148">
        <v>0</v>
      </c>
      <c r="N68" s="151" t="s">
        <v>480</v>
      </c>
    </row>
    <row r="69" spans="1:14">
      <c r="A69" s="153" t="s">
        <v>305</v>
      </c>
      <c r="B69" s="140" t="s">
        <v>173</v>
      </c>
      <c r="C69" s="143">
        <v>1718.24</v>
      </c>
      <c r="D69" s="140">
        <f t="shared" si="156"/>
        <v>67</v>
      </c>
      <c r="E69" s="144">
        <v>1849.41</v>
      </c>
      <c r="F69" s="145">
        <f t="shared" si="156"/>
        <v>66</v>
      </c>
      <c r="G69" s="146">
        <v>1000</v>
      </c>
      <c r="H69" s="173">
        <f t="shared" ref="H69" si="159">RANK(G69,G$3:G$117)</f>
        <v>102</v>
      </c>
      <c r="I69" s="146">
        <v>1000</v>
      </c>
      <c r="J69" s="145">
        <f t="shared" ref="J69" si="160">RANK(I69,I$3:I$117)</f>
        <v>101</v>
      </c>
      <c r="K69" s="148">
        <v>0</v>
      </c>
      <c r="L69" s="174" t="s">
        <v>480</v>
      </c>
      <c r="M69" s="148">
        <v>0</v>
      </c>
      <c r="N69" s="151" t="s">
        <v>480</v>
      </c>
    </row>
    <row r="70" spans="1:14">
      <c r="A70" s="153" t="s">
        <v>306</v>
      </c>
      <c r="B70" s="140" t="s">
        <v>174</v>
      </c>
      <c r="C70" s="143">
        <v>1730.57</v>
      </c>
      <c r="D70" s="140">
        <f t="shared" si="156"/>
        <v>65</v>
      </c>
      <c r="E70" s="144">
        <v>2401.9699999999998</v>
      </c>
      <c r="F70" s="145">
        <f t="shared" si="156"/>
        <v>29</v>
      </c>
      <c r="G70" s="146">
        <v>1200</v>
      </c>
      <c r="H70" s="173">
        <f t="shared" ref="H70" si="161">RANK(G70,G$3:G$117)</f>
        <v>97</v>
      </c>
      <c r="I70" s="146">
        <v>1200</v>
      </c>
      <c r="J70" s="145">
        <f t="shared" ref="J70:L70" si="162">RANK(I70,I$3:I$117)</f>
        <v>95</v>
      </c>
      <c r="K70" s="148">
        <v>0.13798808735936466</v>
      </c>
      <c r="L70" s="175">
        <f t="shared" si="162"/>
        <v>15</v>
      </c>
      <c r="M70" s="148">
        <v>0.13082039911308205</v>
      </c>
      <c r="N70" s="150">
        <f t="shared" ref="N70" si="163">RANK(M70,M$3:M$117)</f>
        <v>15</v>
      </c>
    </row>
    <row r="71" spans="1:14" s="184" customFormat="1">
      <c r="A71" s="183" t="s">
        <v>307</v>
      </c>
      <c r="B71" s="184" t="s">
        <v>175</v>
      </c>
      <c r="C71" s="185">
        <v>1551.26</v>
      </c>
      <c r="D71" s="184">
        <f t="shared" si="156"/>
        <v>84</v>
      </c>
      <c r="E71" s="186">
        <v>1805.74</v>
      </c>
      <c r="F71" s="187">
        <f t="shared" si="156"/>
        <v>68</v>
      </c>
      <c r="G71" s="188">
        <v>1485</v>
      </c>
      <c r="H71" s="189">
        <f t="shared" ref="H71" si="164">RANK(G71,G$3:G$117)</f>
        <v>89</v>
      </c>
      <c r="I71" s="188">
        <v>1457</v>
      </c>
      <c r="J71" s="187">
        <f t="shared" ref="J71" si="165">RANK(I71,I$3:I$117)</f>
        <v>91</v>
      </c>
      <c r="K71" s="190">
        <v>0</v>
      </c>
      <c r="L71" s="191" t="s">
        <v>480</v>
      </c>
      <c r="M71" s="190">
        <v>0</v>
      </c>
      <c r="N71" s="192" t="s">
        <v>480</v>
      </c>
    </row>
    <row r="72" spans="1:14">
      <c r="A72" s="153" t="s">
        <v>308</v>
      </c>
      <c r="B72" s="140" t="s">
        <v>176</v>
      </c>
      <c r="C72" s="143">
        <v>2891.46</v>
      </c>
      <c r="D72" s="140">
        <f t="shared" si="156"/>
        <v>16</v>
      </c>
      <c r="E72" s="144">
        <v>2829.35</v>
      </c>
      <c r="F72" s="145">
        <f t="shared" si="156"/>
        <v>16</v>
      </c>
      <c r="G72" s="146">
        <v>8678</v>
      </c>
      <c r="H72" s="173">
        <f t="shared" ref="H72" si="166">RANK(G72,G$3:G$117)</f>
        <v>1</v>
      </c>
      <c r="I72" s="146">
        <v>8818</v>
      </c>
      <c r="J72" s="145">
        <f t="shared" ref="J72:L72" si="167">RANK(I72,I$3:I$117)</f>
        <v>2</v>
      </c>
      <c r="K72" s="148">
        <v>0.11933171168864422</v>
      </c>
      <c r="L72" s="175">
        <f t="shared" si="167"/>
        <v>19</v>
      </c>
      <c r="M72" s="148">
        <v>0.10602624678333263</v>
      </c>
      <c r="N72" s="150">
        <f t="shared" ref="N72" si="168">RANK(M72,M$3:M$117)</f>
        <v>19</v>
      </c>
    </row>
    <row r="73" spans="1:14">
      <c r="A73" s="153" t="s">
        <v>309</v>
      </c>
      <c r="B73" s="140" t="s">
        <v>177</v>
      </c>
      <c r="C73" s="143">
        <v>1321.42</v>
      </c>
      <c r="D73" s="140">
        <f t="shared" si="156"/>
        <v>97</v>
      </c>
      <c r="E73" s="144">
        <v>1353.05</v>
      </c>
      <c r="F73" s="145">
        <f t="shared" si="156"/>
        <v>104</v>
      </c>
      <c r="G73" s="146">
        <v>108</v>
      </c>
      <c r="H73" s="173">
        <f t="shared" ref="H73" si="169">RANK(G73,G$3:G$117)</f>
        <v>110</v>
      </c>
      <c r="I73" s="146">
        <v>108</v>
      </c>
      <c r="J73" s="145">
        <f t="shared" ref="J73" si="170">RANK(I73,I$3:I$117)</f>
        <v>110</v>
      </c>
      <c r="K73" s="148">
        <v>0</v>
      </c>
      <c r="L73" s="174" t="s">
        <v>480</v>
      </c>
      <c r="M73" s="148">
        <v>0</v>
      </c>
      <c r="N73" s="151" t="s">
        <v>480</v>
      </c>
    </row>
    <row r="74" spans="1:14">
      <c r="A74" s="153" t="s">
        <v>310</v>
      </c>
      <c r="B74" s="140" t="s">
        <v>178</v>
      </c>
      <c r="C74" s="143">
        <v>2166.08</v>
      </c>
      <c r="D74" s="140">
        <f t="shared" si="156"/>
        <v>36</v>
      </c>
      <c r="E74" s="144">
        <v>2268.6</v>
      </c>
      <c r="F74" s="145">
        <f t="shared" si="156"/>
        <v>37</v>
      </c>
      <c r="G74" s="146">
        <v>2824</v>
      </c>
      <c r="H74" s="173">
        <f t="shared" ref="H74" si="171">RANK(G74,G$3:G$117)</f>
        <v>58</v>
      </c>
      <c r="I74" s="146">
        <v>2043</v>
      </c>
      <c r="J74" s="145">
        <f t="shared" ref="J74" si="172">RANK(I74,I$3:I$117)</f>
        <v>78</v>
      </c>
      <c r="K74" s="148">
        <v>0</v>
      </c>
      <c r="L74" s="174" t="s">
        <v>480</v>
      </c>
      <c r="M74" s="148">
        <v>0</v>
      </c>
      <c r="N74" s="151" t="s">
        <v>480</v>
      </c>
    </row>
    <row r="75" spans="1:14">
      <c r="A75" s="153" t="s">
        <v>311</v>
      </c>
      <c r="B75" s="140" t="s">
        <v>179</v>
      </c>
      <c r="C75" s="143">
        <v>2199.9</v>
      </c>
      <c r="D75" s="140">
        <f t="shared" si="156"/>
        <v>35</v>
      </c>
      <c r="E75" s="144">
        <v>2523.23</v>
      </c>
      <c r="F75" s="145">
        <f t="shared" si="156"/>
        <v>24</v>
      </c>
      <c r="G75" s="146">
        <v>3743</v>
      </c>
      <c r="H75" s="173">
        <f t="shared" ref="H75" si="173">RANK(G75,G$3:G$117)</f>
        <v>38</v>
      </c>
      <c r="I75" s="146">
        <v>3806</v>
      </c>
      <c r="J75" s="145">
        <f t="shared" ref="J75:L75" si="174">RANK(I75,I$3:I$117)</f>
        <v>34</v>
      </c>
      <c r="K75" s="148">
        <v>9.6085932901706889E-2</v>
      </c>
      <c r="L75" s="175">
        <f t="shared" si="174"/>
        <v>28</v>
      </c>
      <c r="M75" s="148">
        <v>7.9396041034532586E-2</v>
      </c>
      <c r="N75" s="150">
        <f t="shared" ref="N75" si="175">RANK(M75,M$3:M$117)</f>
        <v>32</v>
      </c>
    </row>
    <row r="76" spans="1:14" s="184" customFormat="1">
      <c r="A76" s="183" t="s">
        <v>312</v>
      </c>
      <c r="B76" s="184" t="s">
        <v>180</v>
      </c>
      <c r="C76" s="185">
        <v>1685.45</v>
      </c>
      <c r="D76" s="184">
        <f t="shared" si="156"/>
        <v>72</v>
      </c>
      <c r="E76" s="186">
        <v>1498.76</v>
      </c>
      <c r="F76" s="187">
        <f t="shared" si="156"/>
        <v>96</v>
      </c>
      <c r="G76" s="188">
        <v>4795</v>
      </c>
      <c r="H76" s="189">
        <f t="shared" ref="H76" si="176">RANK(G76,G$3:G$117)</f>
        <v>14</v>
      </c>
      <c r="I76" s="188">
        <v>4858</v>
      </c>
      <c r="J76" s="187">
        <f t="shared" ref="J76:L76" si="177">RANK(I76,I$3:I$117)</f>
        <v>13</v>
      </c>
      <c r="K76" s="190">
        <v>6.5541942826538122E-2</v>
      </c>
      <c r="L76" s="193">
        <f t="shared" si="177"/>
        <v>39</v>
      </c>
      <c r="M76" s="190">
        <v>6.4499937256870379E-2</v>
      </c>
      <c r="N76" s="194">
        <f t="shared" ref="N76" si="178">RANK(M76,M$3:M$117)</f>
        <v>37</v>
      </c>
    </row>
    <row r="77" spans="1:14">
      <c r="A77" s="153" t="s">
        <v>313</v>
      </c>
      <c r="B77" s="140" t="s">
        <v>181</v>
      </c>
      <c r="C77" s="143">
        <v>3344.34</v>
      </c>
      <c r="D77" s="140">
        <f t="shared" si="156"/>
        <v>9</v>
      </c>
      <c r="E77" s="144">
        <v>3049.97</v>
      </c>
      <c r="F77" s="145">
        <f t="shared" si="156"/>
        <v>12</v>
      </c>
      <c r="G77" s="146">
        <v>8663</v>
      </c>
      <c r="H77" s="173">
        <f t="shared" ref="H77" si="179">RANK(G77,G$3:G$117)</f>
        <v>3</v>
      </c>
      <c r="I77" s="146">
        <v>4183</v>
      </c>
      <c r="J77" s="145">
        <f t="shared" ref="J77:L77" si="180">RANK(I77,I$3:I$117)</f>
        <v>27</v>
      </c>
      <c r="K77" s="148">
        <v>7.2655117148744564E-2</v>
      </c>
      <c r="L77" s="175">
        <f t="shared" si="180"/>
        <v>35</v>
      </c>
      <c r="M77" s="148">
        <v>6.1235708003518033E-2</v>
      </c>
      <c r="N77" s="150">
        <f t="shared" ref="N77" si="181">RANK(M77,M$3:M$117)</f>
        <v>39</v>
      </c>
    </row>
    <row r="78" spans="1:14">
      <c r="A78" s="153" t="s">
        <v>314</v>
      </c>
      <c r="B78" s="140" t="s">
        <v>182</v>
      </c>
      <c r="C78" s="143">
        <v>2599.1799999999998</v>
      </c>
      <c r="D78" s="140">
        <f t="shared" si="156"/>
        <v>22</v>
      </c>
      <c r="E78" s="144">
        <v>2150.3200000000002</v>
      </c>
      <c r="F78" s="145">
        <f t="shared" si="156"/>
        <v>43</v>
      </c>
      <c r="G78" s="146">
        <v>1268</v>
      </c>
      <c r="H78" s="173">
        <f t="shared" ref="H78" si="182">RANK(G78,G$3:G$117)</f>
        <v>96</v>
      </c>
      <c r="I78" s="146">
        <v>1181</v>
      </c>
      <c r="J78" s="145">
        <f t="shared" ref="J78:L78" si="183">RANK(I78,I$3:I$117)</f>
        <v>96</v>
      </c>
      <c r="K78" s="148">
        <v>0.50525464834276479</v>
      </c>
      <c r="L78" s="175">
        <f t="shared" si="183"/>
        <v>1</v>
      </c>
      <c r="M78" s="148">
        <v>0.47565543071161048</v>
      </c>
      <c r="N78" s="150">
        <f t="shared" ref="N78" si="184">RANK(M78,M$3:M$117)</f>
        <v>1</v>
      </c>
    </row>
    <row r="79" spans="1:14">
      <c r="A79" s="153" t="s">
        <v>315</v>
      </c>
      <c r="B79" s="140" t="s">
        <v>183</v>
      </c>
      <c r="C79" s="143">
        <v>2255.54</v>
      </c>
      <c r="D79" s="140">
        <f t="shared" si="156"/>
        <v>32</v>
      </c>
      <c r="E79" s="144">
        <v>2155.11</v>
      </c>
      <c r="F79" s="145">
        <f t="shared" si="156"/>
        <v>42</v>
      </c>
      <c r="G79" s="146">
        <v>4374</v>
      </c>
      <c r="H79" s="173">
        <f t="shared" ref="H79" si="185">RANK(G79,G$3:G$117)</f>
        <v>23</v>
      </c>
      <c r="I79" s="146">
        <v>4503</v>
      </c>
      <c r="J79" s="145">
        <f t="shared" ref="J79:L79" si="186">RANK(I79,I$3:I$117)</f>
        <v>18</v>
      </c>
      <c r="K79" s="148">
        <v>5.8177615103062992E-3</v>
      </c>
      <c r="L79" s="175">
        <f t="shared" si="186"/>
        <v>62</v>
      </c>
      <c r="M79" s="148">
        <v>5.9191548346008314E-3</v>
      </c>
      <c r="N79" s="150">
        <f t="shared" ref="N79" si="187">RANK(M79,M$3:M$117)</f>
        <v>62</v>
      </c>
    </row>
    <row r="80" spans="1:14">
      <c r="A80" s="153" t="s">
        <v>316</v>
      </c>
      <c r="B80" s="140" t="s">
        <v>184</v>
      </c>
      <c r="C80" s="143">
        <v>4613.37</v>
      </c>
      <c r="D80" s="140">
        <f t="shared" si="156"/>
        <v>3</v>
      </c>
      <c r="E80" s="144">
        <v>4445.54</v>
      </c>
      <c r="F80" s="145">
        <f t="shared" si="156"/>
        <v>4</v>
      </c>
      <c r="G80" s="146">
        <v>6558</v>
      </c>
      <c r="H80" s="173">
        <f t="shared" ref="H80" si="188">RANK(G80,G$3:G$117)</f>
        <v>7</v>
      </c>
      <c r="I80" s="146">
        <v>6649</v>
      </c>
      <c r="J80" s="145">
        <f t="shared" ref="J80:L80" si="189">RANK(I80,I$3:I$117)</f>
        <v>6</v>
      </c>
      <c r="K80" s="148">
        <v>0.13706896551724138</v>
      </c>
      <c r="L80" s="175">
        <f t="shared" si="189"/>
        <v>16</v>
      </c>
      <c r="M80" s="148">
        <v>0.12747539428435906</v>
      </c>
      <c r="N80" s="150">
        <f t="shared" ref="N80" si="190">RANK(M80,M$3:M$117)</f>
        <v>16</v>
      </c>
    </row>
    <row r="81" spans="1:14" s="184" customFormat="1">
      <c r="A81" s="183" t="s">
        <v>317</v>
      </c>
      <c r="B81" s="184" t="s">
        <v>185</v>
      </c>
      <c r="C81" s="185">
        <v>6850.47</v>
      </c>
      <c r="D81" s="184">
        <f t="shared" si="156"/>
        <v>1</v>
      </c>
      <c r="E81" s="186">
        <v>6332.02</v>
      </c>
      <c r="F81" s="187">
        <f t="shared" si="156"/>
        <v>1</v>
      </c>
      <c r="G81" s="188">
        <v>8558</v>
      </c>
      <c r="H81" s="189">
        <f t="shared" ref="H81" si="191">RANK(G81,G$3:G$117)</f>
        <v>4</v>
      </c>
      <c r="I81" s="188">
        <v>8441</v>
      </c>
      <c r="J81" s="187">
        <f t="shared" ref="J81" si="192">RANK(I81,I$3:I$117)</f>
        <v>3</v>
      </c>
      <c r="K81" s="190">
        <v>0</v>
      </c>
      <c r="L81" s="191" t="s">
        <v>480</v>
      </c>
      <c r="M81" s="190">
        <v>0</v>
      </c>
      <c r="N81" s="192" t="s">
        <v>480</v>
      </c>
    </row>
    <row r="82" spans="1:14">
      <c r="A82" s="153" t="s">
        <v>318</v>
      </c>
      <c r="B82" s="140" t="s">
        <v>186</v>
      </c>
      <c r="C82" s="143">
        <v>2576.06</v>
      </c>
      <c r="D82" s="140">
        <f t="shared" si="156"/>
        <v>24</v>
      </c>
      <c r="E82" s="144">
        <v>3169.69</v>
      </c>
      <c r="F82" s="145">
        <f t="shared" si="156"/>
        <v>8</v>
      </c>
      <c r="G82" s="146">
        <v>3444</v>
      </c>
      <c r="H82" s="173">
        <f t="shared" ref="H82" si="193">RANK(G82,G$3:G$117)</f>
        <v>41</v>
      </c>
      <c r="I82" s="146">
        <v>3401</v>
      </c>
      <c r="J82" s="145">
        <f t="shared" ref="J82:L82" si="194">RANK(I82,I$3:I$117)</f>
        <v>41</v>
      </c>
      <c r="K82" s="148">
        <v>0.30134474327628363</v>
      </c>
      <c r="L82" s="175">
        <f t="shared" si="194"/>
        <v>3</v>
      </c>
      <c r="M82" s="148">
        <v>0.29892229154849687</v>
      </c>
      <c r="N82" s="150">
        <f t="shared" ref="N82" si="195">RANK(M82,M$3:M$117)</f>
        <v>2</v>
      </c>
    </row>
    <row r="83" spans="1:14">
      <c r="A83" s="153" t="s">
        <v>319</v>
      </c>
      <c r="B83" s="140" t="s">
        <v>187</v>
      </c>
      <c r="C83" s="143">
        <v>1691.77</v>
      </c>
      <c r="D83" s="140">
        <f t="shared" si="156"/>
        <v>68</v>
      </c>
      <c r="E83" s="144">
        <v>2018.67</v>
      </c>
      <c r="F83" s="145">
        <f t="shared" si="156"/>
        <v>52</v>
      </c>
      <c r="G83" s="146">
        <v>1801</v>
      </c>
      <c r="H83" s="173">
        <f t="shared" ref="H83" si="196">RANK(G83,G$3:G$117)</f>
        <v>82</v>
      </c>
      <c r="I83" s="146">
        <v>1885</v>
      </c>
      <c r="J83" s="145">
        <f t="shared" ref="J83:L83" si="197">RANK(I83,I$3:I$117)</f>
        <v>81</v>
      </c>
      <c r="K83" s="148">
        <v>0.13182324545116969</v>
      </c>
      <c r="L83" s="175">
        <f t="shared" si="197"/>
        <v>18</v>
      </c>
      <c r="M83" s="148">
        <v>9.9179325999650778E-2</v>
      </c>
      <c r="N83" s="150">
        <f t="shared" ref="N83" si="198">RANK(M83,M$3:M$117)</f>
        <v>22</v>
      </c>
    </row>
    <row r="84" spans="1:14">
      <c r="A84" s="153" t="s">
        <v>320</v>
      </c>
      <c r="B84" s="140" t="s">
        <v>188</v>
      </c>
      <c r="C84" s="143">
        <v>1619.07</v>
      </c>
      <c r="D84" s="140">
        <f t="shared" si="156"/>
        <v>76</v>
      </c>
      <c r="E84" s="144">
        <v>1993.45</v>
      </c>
      <c r="F84" s="145">
        <f t="shared" si="156"/>
        <v>54</v>
      </c>
      <c r="G84" s="146">
        <v>4494</v>
      </c>
      <c r="H84" s="173">
        <f t="shared" ref="H84" si="199">RANK(G84,G$3:G$117)</f>
        <v>20</v>
      </c>
      <c r="I84" s="146">
        <v>4264</v>
      </c>
      <c r="J84" s="145">
        <f t="shared" ref="J84" si="200">RANK(I84,I$3:I$117)</f>
        <v>22</v>
      </c>
      <c r="K84" s="148">
        <v>0</v>
      </c>
      <c r="L84" s="174" t="s">
        <v>480</v>
      </c>
      <c r="M84" s="148">
        <v>0</v>
      </c>
      <c r="N84" s="151" t="s">
        <v>480</v>
      </c>
    </row>
    <row r="85" spans="1:14">
      <c r="A85" s="153" t="s">
        <v>321</v>
      </c>
      <c r="B85" s="140" t="s">
        <v>189</v>
      </c>
      <c r="C85" s="143">
        <v>1739.38</v>
      </c>
      <c r="D85" s="140">
        <f t="shared" si="156"/>
        <v>63</v>
      </c>
      <c r="E85" s="144">
        <v>1916.7</v>
      </c>
      <c r="F85" s="145">
        <f t="shared" si="156"/>
        <v>61</v>
      </c>
      <c r="G85" s="146">
        <v>1533</v>
      </c>
      <c r="H85" s="173">
        <f t="shared" ref="H85" si="201">RANK(G85,G$3:G$117)</f>
        <v>87</v>
      </c>
      <c r="I85" s="146">
        <v>1524</v>
      </c>
      <c r="J85" s="145">
        <f t="shared" ref="J85" si="202">RANK(I85,I$3:I$117)</f>
        <v>88</v>
      </c>
      <c r="K85" s="148">
        <v>0</v>
      </c>
      <c r="L85" s="174" t="s">
        <v>480</v>
      </c>
      <c r="M85" s="148">
        <v>0</v>
      </c>
      <c r="N85" s="151" t="s">
        <v>480</v>
      </c>
    </row>
    <row r="86" spans="1:14" s="184" customFormat="1">
      <c r="A86" s="183" t="s">
        <v>322</v>
      </c>
      <c r="B86" s="184" t="s">
        <v>190</v>
      </c>
      <c r="C86" s="185">
        <v>1962.69</v>
      </c>
      <c r="D86" s="184">
        <f t="shared" si="156"/>
        <v>48</v>
      </c>
      <c r="E86" s="186">
        <v>1898.65</v>
      </c>
      <c r="F86" s="187">
        <f t="shared" si="156"/>
        <v>62</v>
      </c>
      <c r="G86" s="188">
        <v>4790</v>
      </c>
      <c r="H86" s="189">
        <f t="shared" ref="H86" si="203">RANK(G86,G$3:G$117)</f>
        <v>15</v>
      </c>
      <c r="I86" s="188">
        <v>4815</v>
      </c>
      <c r="J86" s="187">
        <f t="shared" ref="J86:L86" si="204">RANK(I86,I$3:I$117)</f>
        <v>14</v>
      </c>
      <c r="K86" s="190">
        <v>0.20053120849933598</v>
      </c>
      <c r="L86" s="193">
        <f t="shared" si="204"/>
        <v>6</v>
      </c>
      <c r="M86" s="190">
        <v>0.20412716118237589</v>
      </c>
      <c r="N86" s="194">
        <f t="shared" ref="N86" si="205">RANK(M86,M$3:M$117)</f>
        <v>4</v>
      </c>
    </row>
    <row r="87" spans="1:14">
      <c r="A87" s="153" t="s">
        <v>323</v>
      </c>
      <c r="B87" s="140" t="s">
        <v>191</v>
      </c>
      <c r="C87" s="143">
        <v>1813.21</v>
      </c>
      <c r="D87" s="140">
        <f t="shared" si="156"/>
        <v>58</v>
      </c>
      <c r="E87" s="144">
        <v>1768.63</v>
      </c>
      <c r="F87" s="145">
        <f t="shared" si="156"/>
        <v>72</v>
      </c>
      <c r="G87" s="146">
        <v>3048</v>
      </c>
      <c r="H87" s="173">
        <f t="shared" ref="H87" si="206">RANK(G87,G$3:G$117)</f>
        <v>51</v>
      </c>
      <c r="I87" s="146">
        <v>2901</v>
      </c>
      <c r="J87" s="145">
        <f t="shared" ref="J87:L87" si="207">RANK(I87,I$3:I$117)</f>
        <v>55</v>
      </c>
      <c r="K87" s="148">
        <v>2.6898254428899381E-2</v>
      </c>
      <c r="L87" s="175">
        <f t="shared" si="207"/>
        <v>54</v>
      </c>
      <c r="M87" s="148">
        <v>3.3655641781134581E-2</v>
      </c>
      <c r="N87" s="150">
        <f t="shared" ref="N87" si="208">RANK(M87,M$3:M$117)</f>
        <v>50</v>
      </c>
    </row>
    <row r="88" spans="1:14">
      <c r="A88" s="153" t="s">
        <v>324</v>
      </c>
      <c r="B88" s="140" t="s">
        <v>192</v>
      </c>
      <c r="C88" s="143">
        <v>2589.8200000000002</v>
      </c>
      <c r="D88" s="140">
        <f t="shared" si="156"/>
        <v>23</v>
      </c>
      <c r="E88" s="144">
        <v>2672</v>
      </c>
      <c r="F88" s="145">
        <f t="shared" si="156"/>
        <v>21</v>
      </c>
      <c r="G88" s="146">
        <v>2257</v>
      </c>
      <c r="H88" s="173">
        <f t="shared" ref="H88" si="209">RANK(G88,G$3:G$117)</f>
        <v>75</v>
      </c>
      <c r="I88" s="146">
        <v>2274</v>
      </c>
      <c r="J88" s="145">
        <f t="shared" ref="J88" si="210">RANK(I88,I$3:I$117)</f>
        <v>71</v>
      </c>
      <c r="K88" s="148">
        <v>0</v>
      </c>
      <c r="L88" s="174" t="s">
        <v>480</v>
      </c>
      <c r="M88" s="148">
        <v>0</v>
      </c>
      <c r="N88" s="151" t="s">
        <v>480</v>
      </c>
    </row>
    <row r="89" spans="1:14">
      <c r="A89" s="153" t="s">
        <v>325</v>
      </c>
      <c r="B89" s="140" t="s">
        <v>193</v>
      </c>
      <c r="C89" s="143">
        <v>1518.34</v>
      </c>
      <c r="D89" s="140">
        <f t="shared" si="156"/>
        <v>86</v>
      </c>
      <c r="E89" s="144">
        <v>1559.17</v>
      </c>
      <c r="F89" s="145">
        <f t="shared" si="156"/>
        <v>94</v>
      </c>
      <c r="G89" s="146">
        <v>3377</v>
      </c>
      <c r="H89" s="173">
        <f t="shared" ref="H89" si="211">RANK(G89,G$3:G$117)</f>
        <v>42</v>
      </c>
      <c r="I89" s="146">
        <v>3318</v>
      </c>
      <c r="J89" s="145">
        <f t="shared" ref="J89:L89" si="212">RANK(I89,I$3:I$117)</f>
        <v>43</v>
      </c>
      <c r="K89" s="148">
        <v>0.10479005791505791</v>
      </c>
      <c r="L89" s="175">
        <f t="shared" si="212"/>
        <v>24</v>
      </c>
      <c r="M89" s="148">
        <v>9.7964596667243262E-2</v>
      </c>
      <c r="N89" s="150">
        <f t="shared" ref="N89" si="213">RANK(M89,M$3:M$117)</f>
        <v>23</v>
      </c>
    </row>
    <row r="90" spans="1:14">
      <c r="A90" s="153" t="s">
        <v>326</v>
      </c>
      <c r="B90" s="140" t="s">
        <v>194</v>
      </c>
      <c r="C90" s="143">
        <v>1687.67</v>
      </c>
      <c r="D90" s="140">
        <f t="shared" si="156"/>
        <v>70</v>
      </c>
      <c r="E90" s="144">
        <v>2075.23</v>
      </c>
      <c r="F90" s="145">
        <f t="shared" si="156"/>
        <v>48</v>
      </c>
      <c r="G90" s="146">
        <v>3260</v>
      </c>
      <c r="H90" s="173">
        <f t="shared" ref="H90" si="214">RANK(G90,G$3:G$117)</f>
        <v>43</v>
      </c>
      <c r="I90" s="146">
        <v>3445</v>
      </c>
      <c r="J90" s="145">
        <f t="shared" ref="J90" si="215">RANK(I90,I$3:I$117)</f>
        <v>39</v>
      </c>
      <c r="K90" s="148">
        <v>0</v>
      </c>
      <c r="L90" s="174" t="s">
        <v>480</v>
      </c>
      <c r="M90" s="148">
        <v>0</v>
      </c>
      <c r="N90" s="151" t="s">
        <v>480</v>
      </c>
    </row>
    <row r="91" spans="1:14" s="184" customFormat="1">
      <c r="A91" s="183" t="s">
        <v>327</v>
      </c>
      <c r="B91" s="184" t="s">
        <v>195</v>
      </c>
      <c r="C91" s="185">
        <v>1188.3599999999999</v>
      </c>
      <c r="D91" s="184">
        <f t="shared" si="156"/>
        <v>104</v>
      </c>
      <c r="E91" s="186">
        <v>1367.14</v>
      </c>
      <c r="F91" s="187">
        <f t="shared" si="156"/>
        <v>103</v>
      </c>
      <c r="G91" s="188">
        <v>1622</v>
      </c>
      <c r="H91" s="189">
        <f t="shared" ref="H91" si="216">RANK(G91,G$3:G$117)</f>
        <v>85</v>
      </c>
      <c r="I91" s="188">
        <v>1497</v>
      </c>
      <c r="J91" s="187">
        <f t="shared" ref="J91" si="217">RANK(I91,I$3:I$117)</f>
        <v>89</v>
      </c>
      <c r="K91" s="190">
        <v>0</v>
      </c>
      <c r="L91" s="191" t="s">
        <v>480</v>
      </c>
      <c r="M91" s="190">
        <v>0</v>
      </c>
      <c r="N91" s="192" t="s">
        <v>480</v>
      </c>
    </row>
    <row r="92" spans="1:14">
      <c r="A92" s="153" t="s">
        <v>328</v>
      </c>
      <c r="B92" s="140" t="s">
        <v>196</v>
      </c>
      <c r="C92" s="143">
        <v>348.48</v>
      </c>
      <c r="D92" s="140">
        <f t="shared" si="156"/>
        <v>115</v>
      </c>
      <c r="E92" s="144">
        <v>690.65</v>
      </c>
      <c r="F92" s="145">
        <f t="shared" si="156"/>
        <v>115</v>
      </c>
      <c r="G92" s="146">
        <v>2811</v>
      </c>
      <c r="H92" s="173">
        <f t="shared" ref="H92" si="218">RANK(G92,G$3:G$117)</f>
        <v>59</v>
      </c>
      <c r="I92" s="146">
        <v>2858</v>
      </c>
      <c r="J92" s="145">
        <f t="shared" ref="J92:L92" si="219">RANK(I92,I$3:I$117)</f>
        <v>57</v>
      </c>
      <c r="K92" s="148">
        <v>1.548393359867974E-2</v>
      </c>
      <c r="L92" s="175">
        <f t="shared" si="219"/>
        <v>58</v>
      </c>
      <c r="M92" s="148">
        <v>1.5746927713658241E-2</v>
      </c>
      <c r="N92" s="150">
        <f t="shared" ref="N92" si="220">RANK(M92,M$3:M$117)</f>
        <v>59</v>
      </c>
    </row>
    <row r="93" spans="1:14">
      <c r="A93" s="153" t="s">
        <v>329</v>
      </c>
      <c r="B93" s="140" t="s">
        <v>197</v>
      </c>
      <c r="C93" s="143">
        <v>1733.38</v>
      </c>
      <c r="D93" s="140">
        <f t="shared" si="156"/>
        <v>64</v>
      </c>
      <c r="E93" s="144">
        <v>1593.19</v>
      </c>
      <c r="F93" s="145">
        <f t="shared" si="156"/>
        <v>89</v>
      </c>
      <c r="G93" s="146">
        <v>2701</v>
      </c>
      <c r="H93" s="173">
        <f t="shared" ref="H93" si="221">RANK(G93,G$3:G$117)</f>
        <v>60</v>
      </c>
      <c r="I93" s="146">
        <v>2231</v>
      </c>
      <c r="J93" s="145">
        <f t="shared" ref="J93:L93" si="222">RANK(I93,I$3:I$117)</f>
        <v>73</v>
      </c>
      <c r="K93" s="148">
        <v>4.978624866405415E-2</v>
      </c>
      <c r="L93" s="175">
        <f t="shared" si="222"/>
        <v>45</v>
      </c>
      <c r="M93" s="148">
        <v>4.1680616002678271E-2</v>
      </c>
      <c r="N93" s="150">
        <f t="shared" ref="N93" si="223">RANK(M93,M$3:M$117)</f>
        <v>47</v>
      </c>
    </row>
    <row r="94" spans="1:14">
      <c r="A94" s="153" t="s">
        <v>330</v>
      </c>
      <c r="B94" s="140" t="s">
        <v>198</v>
      </c>
      <c r="C94" s="143">
        <v>2206.87</v>
      </c>
      <c r="D94" s="140">
        <f t="shared" si="156"/>
        <v>34</v>
      </c>
      <c r="E94" s="144">
        <v>2268.98</v>
      </c>
      <c r="F94" s="145">
        <f t="shared" si="156"/>
        <v>36</v>
      </c>
      <c r="G94" s="146">
        <v>2888</v>
      </c>
      <c r="H94" s="173">
        <f t="shared" ref="H94" si="224">RANK(G94,G$3:G$117)</f>
        <v>57</v>
      </c>
      <c r="I94" s="146">
        <v>3007</v>
      </c>
      <c r="J94" s="145">
        <f t="shared" ref="J94:L94" si="225">RANK(I94,I$3:I$117)</f>
        <v>51</v>
      </c>
      <c r="K94" s="148">
        <v>5.5660692419013695E-3</v>
      </c>
      <c r="L94" s="175">
        <f t="shared" si="225"/>
        <v>63</v>
      </c>
      <c r="M94" s="148">
        <v>5.8307478335294744E-3</v>
      </c>
      <c r="N94" s="150">
        <f t="shared" ref="N94" si="226">RANK(M94,M$3:M$117)</f>
        <v>63</v>
      </c>
    </row>
    <row r="95" spans="1:14">
      <c r="A95" s="153" t="s">
        <v>331</v>
      </c>
      <c r="B95" s="140" t="s">
        <v>199</v>
      </c>
      <c r="C95" s="143">
        <v>1790.78</v>
      </c>
      <c r="D95" s="140">
        <f t="shared" si="156"/>
        <v>59</v>
      </c>
      <c r="E95" s="144">
        <v>1603.97</v>
      </c>
      <c r="F95" s="145">
        <f t="shared" si="156"/>
        <v>87</v>
      </c>
      <c r="G95" s="146">
        <v>1100</v>
      </c>
      <c r="H95" s="173">
        <f t="shared" ref="H95" si="227">RANK(G95,G$3:G$117)</f>
        <v>99</v>
      </c>
      <c r="I95" s="146">
        <v>1103</v>
      </c>
      <c r="J95" s="145">
        <f t="shared" ref="J95:L95" si="228">RANK(I95,I$3:I$117)</f>
        <v>98</v>
      </c>
      <c r="K95" s="148">
        <v>0.19737417943107222</v>
      </c>
      <c r="L95" s="175">
        <f t="shared" si="228"/>
        <v>7</v>
      </c>
      <c r="M95" s="148">
        <v>0.1969358442387488</v>
      </c>
      <c r="N95" s="150">
        <f t="shared" ref="N95" si="229">RANK(M95,M$3:M$117)</f>
        <v>5</v>
      </c>
    </row>
    <row r="96" spans="1:14" s="184" customFormat="1">
      <c r="A96" s="183" t="s">
        <v>332</v>
      </c>
      <c r="B96" s="184" t="s">
        <v>200</v>
      </c>
      <c r="C96" s="185">
        <v>764.48</v>
      </c>
      <c r="D96" s="184">
        <f t="shared" si="156"/>
        <v>113</v>
      </c>
      <c r="E96" s="186">
        <v>1174.98</v>
      </c>
      <c r="F96" s="187">
        <f t="shared" si="156"/>
        <v>108</v>
      </c>
      <c r="G96" s="188">
        <v>3227</v>
      </c>
      <c r="H96" s="189">
        <f t="shared" ref="H96" si="230">RANK(G96,G$3:G$117)</f>
        <v>44</v>
      </c>
      <c r="I96" s="188">
        <v>3227</v>
      </c>
      <c r="J96" s="187">
        <f t="shared" ref="J96" si="231">RANK(I96,I$3:I$117)</f>
        <v>47</v>
      </c>
      <c r="K96" s="190">
        <v>0</v>
      </c>
      <c r="L96" s="191" t="s">
        <v>480</v>
      </c>
      <c r="M96" s="190">
        <v>0</v>
      </c>
      <c r="N96" s="192" t="s">
        <v>480</v>
      </c>
    </row>
    <row r="97" spans="1:14">
      <c r="A97" s="153" t="s">
        <v>333</v>
      </c>
      <c r="B97" s="140" t="s">
        <v>201</v>
      </c>
      <c r="C97" s="143">
        <v>1459.95</v>
      </c>
      <c r="D97" s="140">
        <f t="shared" si="156"/>
        <v>91</v>
      </c>
      <c r="E97" s="144">
        <v>1464</v>
      </c>
      <c r="F97" s="145">
        <f t="shared" si="156"/>
        <v>98</v>
      </c>
      <c r="G97" s="146">
        <v>4054</v>
      </c>
      <c r="H97" s="173">
        <f t="shared" ref="H97" si="232">RANK(G97,G$3:G$117)</f>
        <v>30</v>
      </c>
      <c r="I97" s="146">
        <v>4257</v>
      </c>
      <c r="J97" s="145">
        <f t="shared" ref="J97" si="233">RANK(I97,I$3:I$117)</f>
        <v>24</v>
      </c>
      <c r="K97" s="148">
        <v>0</v>
      </c>
      <c r="L97" s="174" t="s">
        <v>480</v>
      </c>
      <c r="M97" s="148">
        <v>0</v>
      </c>
      <c r="N97" s="151" t="s">
        <v>480</v>
      </c>
    </row>
    <row r="98" spans="1:14" s="184" customFormat="1">
      <c r="A98" s="183" t="s">
        <v>334</v>
      </c>
      <c r="B98" s="184" t="s">
        <v>202</v>
      </c>
      <c r="C98" s="185">
        <v>1781.77</v>
      </c>
      <c r="D98" s="184">
        <f t="shared" si="156"/>
        <v>60</v>
      </c>
      <c r="E98" s="186">
        <v>2376.39</v>
      </c>
      <c r="F98" s="187">
        <f t="shared" si="156"/>
        <v>30</v>
      </c>
      <c r="G98" s="188">
        <v>2436</v>
      </c>
      <c r="H98" s="189">
        <f t="shared" ref="H98" si="234">RANK(G98,G$3:G$117)</f>
        <v>68</v>
      </c>
      <c r="I98" s="188">
        <v>2252</v>
      </c>
      <c r="J98" s="187">
        <f t="shared" ref="J98" si="235">RANK(I98,I$3:I$117)</f>
        <v>72</v>
      </c>
      <c r="K98" s="190">
        <v>0</v>
      </c>
      <c r="L98" s="191" t="s">
        <v>480</v>
      </c>
      <c r="M98" s="190">
        <v>0</v>
      </c>
      <c r="N98" s="192" t="s">
        <v>480</v>
      </c>
    </row>
    <row r="99" spans="1:14">
      <c r="A99" s="153" t="s">
        <v>335</v>
      </c>
      <c r="B99" s="140" t="s">
        <v>203</v>
      </c>
      <c r="C99" s="143">
        <v>1362.83</v>
      </c>
      <c r="D99" s="140">
        <f t="shared" si="156"/>
        <v>94</v>
      </c>
      <c r="E99" s="144">
        <v>1634.07</v>
      </c>
      <c r="F99" s="145">
        <f t="shared" si="156"/>
        <v>85</v>
      </c>
      <c r="G99" s="146">
        <v>2309</v>
      </c>
      <c r="H99" s="173">
        <f t="shared" ref="H99" si="236">RANK(G99,G$3:G$117)</f>
        <v>73</v>
      </c>
      <c r="I99" s="146">
        <v>2315</v>
      </c>
      <c r="J99" s="145">
        <f t="shared" ref="J99:L99" si="237">RANK(I99,I$3:I$117)</f>
        <v>69</v>
      </c>
      <c r="K99" s="148">
        <v>8.9795459653854798E-2</v>
      </c>
      <c r="L99" s="175">
        <f t="shared" si="237"/>
        <v>30</v>
      </c>
      <c r="M99" s="148">
        <v>8.8303384411861974E-2</v>
      </c>
      <c r="N99" s="150">
        <f t="shared" ref="N99" si="238">RANK(M99,M$3:M$117)</f>
        <v>26</v>
      </c>
    </row>
    <row r="100" spans="1:14">
      <c r="A100" s="153" t="s">
        <v>336</v>
      </c>
      <c r="B100" s="140" t="s">
        <v>204</v>
      </c>
      <c r="C100" s="143">
        <v>1995.32</v>
      </c>
      <c r="D100" s="140">
        <f t="shared" si="156"/>
        <v>45</v>
      </c>
      <c r="E100" s="144">
        <v>2215.87</v>
      </c>
      <c r="F100" s="145">
        <f t="shared" si="156"/>
        <v>40</v>
      </c>
      <c r="G100" s="146">
        <v>2384</v>
      </c>
      <c r="H100" s="173">
        <f t="shared" ref="H100" si="239">RANK(G100,G$3:G$117)</f>
        <v>71</v>
      </c>
      <c r="I100" s="146">
        <v>1940</v>
      </c>
      <c r="J100" s="145">
        <f t="shared" ref="J100" si="240">RANK(I100,I$3:I$117)</f>
        <v>80</v>
      </c>
      <c r="K100" s="148">
        <v>0</v>
      </c>
      <c r="L100" s="174" t="s">
        <v>480</v>
      </c>
      <c r="M100" s="148">
        <v>0</v>
      </c>
      <c r="N100" s="151" t="s">
        <v>480</v>
      </c>
    </row>
    <row r="101" spans="1:14">
      <c r="A101" s="153" t="s">
        <v>337</v>
      </c>
      <c r="B101" s="140" t="s">
        <v>205</v>
      </c>
      <c r="C101" s="143">
        <v>1145.03</v>
      </c>
      <c r="D101" s="140">
        <f t="shared" si="156"/>
        <v>105</v>
      </c>
      <c r="E101" s="144">
        <v>1779.98</v>
      </c>
      <c r="F101" s="145">
        <f t="shared" si="156"/>
        <v>71</v>
      </c>
      <c r="G101" s="146">
        <v>1279</v>
      </c>
      <c r="H101" s="173">
        <f t="shared" ref="H101" si="241">RANK(G101,G$3:G$117)</f>
        <v>95</v>
      </c>
      <c r="I101" s="146">
        <v>1281</v>
      </c>
      <c r="J101" s="145">
        <f t="shared" ref="J101:L101" si="242">RANK(I101,I$3:I$117)</f>
        <v>94</v>
      </c>
      <c r="K101" s="148">
        <v>0.10228578725577832</v>
      </c>
      <c r="L101" s="175">
        <f t="shared" si="242"/>
        <v>26</v>
      </c>
      <c r="M101" s="148">
        <v>9.9560224774004391E-2</v>
      </c>
      <c r="N101" s="150">
        <f t="shared" ref="N101" si="243">RANK(M101,M$3:M$117)</f>
        <v>21</v>
      </c>
    </row>
    <row r="102" spans="1:14">
      <c r="A102" s="153" t="s">
        <v>338</v>
      </c>
      <c r="B102" s="140" t="s">
        <v>206</v>
      </c>
      <c r="C102" s="143">
        <v>2152.36</v>
      </c>
      <c r="D102" s="140">
        <f t="shared" si="156"/>
        <v>37</v>
      </c>
      <c r="E102" s="144">
        <v>1954.72</v>
      </c>
      <c r="F102" s="145">
        <f t="shared" si="156"/>
        <v>57</v>
      </c>
      <c r="G102" s="146">
        <v>2578</v>
      </c>
      <c r="H102" s="173">
        <f t="shared" ref="H102" si="244">RANK(G102,G$3:G$117)</f>
        <v>64</v>
      </c>
      <c r="I102" s="146">
        <v>3316</v>
      </c>
      <c r="J102" s="145">
        <f t="shared" ref="J102" si="245">RANK(I102,I$3:I$117)</f>
        <v>44</v>
      </c>
      <c r="K102" s="148">
        <v>0</v>
      </c>
      <c r="L102" s="174" t="s">
        <v>480</v>
      </c>
      <c r="M102" s="148">
        <v>0</v>
      </c>
      <c r="N102" s="151" t="s">
        <v>480</v>
      </c>
    </row>
    <row r="103" spans="1:14" s="184" customFormat="1">
      <c r="A103" s="183" t="s">
        <v>339</v>
      </c>
      <c r="B103" s="184" t="s">
        <v>207</v>
      </c>
      <c r="C103" s="185">
        <v>1915.47</v>
      </c>
      <c r="D103" s="184">
        <f t="shared" si="156"/>
        <v>53</v>
      </c>
      <c r="E103" s="186">
        <v>2079.69</v>
      </c>
      <c r="F103" s="187">
        <f t="shared" si="156"/>
        <v>47</v>
      </c>
      <c r="G103" s="188">
        <v>1562</v>
      </c>
      <c r="H103" s="189">
        <f t="shared" ref="H103" si="246">RANK(G103,G$3:G$117)</f>
        <v>86</v>
      </c>
      <c r="I103" s="188">
        <v>1561</v>
      </c>
      <c r="J103" s="187">
        <f t="shared" ref="J103" si="247">RANK(I103,I$3:I$117)</f>
        <v>86</v>
      </c>
      <c r="K103" s="190">
        <v>0</v>
      </c>
      <c r="L103" s="191" t="s">
        <v>480</v>
      </c>
      <c r="M103" s="190">
        <v>0</v>
      </c>
      <c r="N103" s="192" t="s">
        <v>480</v>
      </c>
    </row>
    <row r="104" spans="1:14">
      <c r="A104" s="153" t="s">
        <v>340</v>
      </c>
      <c r="B104" s="140" t="s">
        <v>208</v>
      </c>
      <c r="C104" s="143">
        <v>1522.36</v>
      </c>
      <c r="D104" s="140">
        <f t="shared" si="156"/>
        <v>85</v>
      </c>
      <c r="E104" s="144">
        <v>1669.6</v>
      </c>
      <c r="F104" s="145">
        <f t="shared" si="156"/>
        <v>80</v>
      </c>
      <c r="G104" s="146">
        <v>0</v>
      </c>
      <c r="H104" s="175" t="s">
        <v>237</v>
      </c>
      <c r="I104" s="152">
        <v>0</v>
      </c>
      <c r="J104" s="150" t="s">
        <v>237</v>
      </c>
      <c r="K104" s="148">
        <v>9.2752154080081098E-2</v>
      </c>
      <c r="L104" s="175">
        <f t="shared" ref="L104" si="248">RANK(K104,K$3:K$117)</f>
        <v>29</v>
      </c>
      <c r="M104" s="148">
        <v>8.6663456909003372E-2</v>
      </c>
      <c r="N104" s="150">
        <f t="shared" ref="N104" si="249">RANK(M104,M$3:M$117)</f>
        <v>27</v>
      </c>
    </row>
    <row r="105" spans="1:14">
      <c r="A105" s="153" t="s">
        <v>341</v>
      </c>
      <c r="B105" s="140" t="s">
        <v>209</v>
      </c>
      <c r="C105" s="143">
        <v>2928.71</v>
      </c>
      <c r="D105" s="140">
        <f t="shared" si="156"/>
        <v>14</v>
      </c>
      <c r="E105" s="144">
        <v>3648.3</v>
      </c>
      <c r="F105" s="145">
        <f t="shared" si="156"/>
        <v>6</v>
      </c>
      <c r="G105" s="146">
        <v>3757</v>
      </c>
      <c r="H105" s="173">
        <f t="shared" ref="H105" si="250">RANK(G105,G$3:G$117)</f>
        <v>37</v>
      </c>
      <c r="I105" s="146">
        <v>4205</v>
      </c>
      <c r="J105" s="145">
        <f t="shared" ref="J105:L105" si="251">RANK(I105,I$3:I$117)</f>
        <v>26</v>
      </c>
      <c r="K105" s="148">
        <v>0.11024281328495673</v>
      </c>
      <c r="L105" s="175">
        <f t="shared" si="251"/>
        <v>21</v>
      </c>
      <c r="M105" s="148">
        <v>0.11137949543746645</v>
      </c>
      <c r="N105" s="150">
        <f t="shared" ref="N105" si="252">RANK(M105,M$3:M$117)</f>
        <v>18</v>
      </c>
    </row>
    <row r="106" spans="1:14">
      <c r="A106" s="153" t="s">
        <v>342</v>
      </c>
      <c r="B106" s="140" t="s">
        <v>210</v>
      </c>
      <c r="C106" s="143">
        <v>1444.72</v>
      </c>
      <c r="D106" s="140">
        <f t="shared" si="156"/>
        <v>92</v>
      </c>
      <c r="E106" s="144">
        <v>1494.12</v>
      </c>
      <c r="F106" s="145">
        <f t="shared" si="156"/>
        <v>97</v>
      </c>
      <c r="G106" s="146">
        <v>1100</v>
      </c>
      <c r="H106" s="173">
        <f t="shared" ref="H106" si="253">RANK(G106,G$3:G$117)</f>
        <v>99</v>
      </c>
      <c r="I106" s="146">
        <v>1100</v>
      </c>
      <c r="J106" s="145">
        <f t="shared" ref="J106" si="254">RANK(I106,I$3:I$117)</f>
        <v>99</v>
      </c>
      <c r="K106" s="148">
        <v>0</v>
      </c>
      <c r="L106" s="174" t="s">
        <v>480</v>
      </c>
      <c r="M106" s="148">
        <v>0</v>
      </c>
      <c r="N106" s="151" t="s">
        <v>480</v>
      </c>
    </row>
    <row r="107" spans="1:14">
      <c r="A107" s="153" t="s">
        <v>343</v>
      </c>
      <c r="B107" s="140" t="s">
        <v>211</v>
      </c>
      <c r="C107" s="143">
        <v>2281.63</v>
      </c>
      <c r="D107" s="140">
        <f t="shared" si="156"/>
        <v>31</v>
      </c>
      <c r="E107" s="144">
        <v>2367.64</v>
      </c>
      <c r="F107" s="145">
        <f t="shared" si="156"/>
        <v>31</v>
      </c>
      <c r="G107" s="146">
        <v>4405</v>
      </c>
      <c r="H107" s="173">
        <f t="shared" ref="H107" si="255">RANK(G107,G$3:G$117)</f>
        <v>22</v>
      </c>
      <c r="I107" s="146">
        <v>4459</v>
      </c>
      <c r="J107" s="145">
        <f t="shared" ref="J107:L107" si="256">RANK(I107,I$3:I$117)</f>
        <v>19</v>
      </c>
      <c r="K107" s="148">
        <v>8.2330106060956171E-2</v>
      </c>
      <c r="L107" s="175">
        <f t="shared" si="256"/>
        <v>33</v>
      </c>
      <c r="M107" s="148">
        <v>7.4897339760757006E-2</v>
      </c>
      <c r="N107" s="150">
        <f t="shared" ref="N107" si="257">RANK(M107,M$3:M$117)</f>
        <v>33</v>
      </c>
    </row>
    <row r="108" spans="1:14" s="184" customFormat="1">
      <c r="A108" s="183" t="s">
        <v>344</v>
      </c>
      <c r="B108" s="184" t="s">
        <v>212</v>
      </c>
      <c r="C108" s="185">
        <v>1336.21</v>
      </c>
      <c r="D108" s="184">
        <f t="shared" si="156"/>
        <v>96</v>
      </c>
      <c r="E108" s="186">
        <v>1194.69</v>
      </c>
      <c r="F108" s="187">
        <f t="shared" si="156"/>
        <v>107</v>
      </c>
      <c r="G108" s="188">
        <v>2500</v>
      </c>
      <c r="H108" s="189">
        <f t="shared" ref="H108" si="258">RANK(G108,G$3:G$117)</f>
        <v>66</v>
      </c>
      <c r="I108" s="188">
        <v>2500</v>
      </c>
      <c r="J108" s="187">
        <f t="shared" ref="J108:L108" si="259">RANK(I108,I$3:I$117)</f>
        <v>63</v>
      </c>
      <c r="K108" s="190">
        <v>0.31285774116990089</v>
      </c>
      <c r="L108" s="193">
        <f t="shared" si="259"/>
        <v>2</v>
      </c>
      <c r="M108" s="190">
        <v>0.29682497331910351</v>
      </c>
      <c r="N108" s="194">
        <f t="shared" ref="N108" si="260">RANK(M108,M$3:M$117)</f>
        <v>3</v>
      </c>
    </row>
    <row r="109" spans="1:14">
      <c r="A109" s="153" t="s">
        <v>345</v>
      </c>
      <c r="B109" s="140" t="s">
        <v>213</v>
      </c>
      <c r="C109" s="143">
        <v>2780.8</v>
      </c>
      <c r="D109" s="140">
        <f t="shared" si="156"/>
        <v>17</v>
      </c>
      <c r="E109" s="144">
        <v>2858.76</v>
      </c>
      <c r="F109" s="145">
        <f t="shared" si="156"/>
        <v>15</v>
      </c>
      <c r="G109" s="146">
        <v>8670</v>
      </c>
      <c r="H109" s="173">
        <f t="shared" ref="H109" si="261">RANK(G109,G$3:G$117)</f>
        <v>2</v>
      </c>
      <c r="I109" s="146">
        <v>8873</v>
      </c>
      <c r="J109" s="145">
        <f t="shared" ref="J109:L109" si="262">RANK(I109,I$3:I$117)</f>
        <v>1</v>
      </c>
      <c r="K109" s="148">
        <v>8.7736551756244036E-2</v>
      </c>
      <c r="L109" s="175">
        <f t="shared" si="262"/>
        <v>31</v>
      </c>
      <c r="M109" s="148">
        <v>8.3871850884347537E-2</v>
      </c>
      <c r="N109" s="150">
        <f t="shared" ref="N109" si="263">RANK(M109,M$3:M$117)</f>
        <v>29</v>
      </c>
    </row>
    <row r="110" spans="1:14">
      <c r="A110" s="153" t="s">
        <v>346</v>
      </c>
      <c r="B110" s="140" t="s">
        <v>214</v>
      </c>
      <c r="C110" s="143">
        <v>1978.7</v>
      </c>
      <c r="D110" s="140">
        <f t="shared" si="156"/>
        <v>47</v>
      </c>
      <c r="E110" s="144">
        <v>2007.15</v>
      </c>
      <c r="F110" s="145">
        <f t="shared" si="156"/>
        <v>53</v>
      </c>
      <c r="G110" s="146">
        <v>2900</v>
      </c>
      <c r="H110" s="173">
        <f t="shared" ref="H110" si="264">RANK(G110,G$3:G$117)</f>
        <v>56</v>
      </c>
      <c r="I110" s="146">
        <v>2900</v>
      </c>
      <c r="J110" s="145">
        <f t="shared" ref="J110:L110" si="265">RANK(I110,I$3:I$117)</f>
        <v>56</v>
      </c>
      <c r="K110" s="148">
        <v>8.3016820401519267E-2</v>
      </c>
      <c r="L110" s="175">
        <f t="shared" si="265"/>
        <v>32</v>
      </c>
      <c r="M110" s="148">
        <v>8.0745341614906832E-2</v>
      </c>
      <c r="N110" s="150">
        <f t="shared" ref="N110" si="266">RANK(M110,M$3:M$117)</f>
        <v>31</v>
      </c>
    </row>
    <row r="111" spans="1:14">
      <c r="A111" s="153" t="s">
        <v>347</v>
      </c>
      <c r="B111" s="140" t="s">
        <v>215</v>
      </c>
      <c r="C111" s="143">
        <v>1565.42</v>
      </c>
      <c r="D111" s="140">
        <f t="shared" si="156"/>
        <v>80</v>
      </c>
      <c r="E111" s="144">
        <v>1300.19</v>
      </c>
      <c r="F111" s="145">
        <f t="shared" si="156"/>
        <v>105</v>
      </c>
      <c r="G111" s="146">
        <v>612</v>
      </c>
      <c r="H111" s="173">
        <f t="shared" ref="H111" si="267">RANK(G111,G$3:G$117)</f>
        <v>106</v>
      </c>
      <c r="I111" s="146">
        <v>672</v>
      </c>
      <c r="J111" s="145">
        <f t="shared" ref="J111" si="268">RANK(I111,I$3:I$117)</f>
        <v>106</v>
      </c>
      <c r="K111" s="148">
        <v>0</v>
      </c>
      <c r="L111" s="174" t="s">
        <v>480</v>
      </c>
      <c r="M111" s="148">
        <v>0</v>
      </c>
      <c r="N111" s="151" t="s">
        <v>480</v>
      </c>
    </row>
    <row r="112" spans="1:14">
      <c r="A112" s="153" t="s">
        <v>348</v>
      </c>
      <c r="B112" s="140" t="s">
        <v>216</v>
      </c>
      <c r="C112" s="143">
        <v>3434.4</v>
      </c>
      <c r="D112" s="140">
        <f t="shared" si="156"/>
        <v>8</v>
      </c>
      <c r="E112" s="144">
        <v>3168.1</v>
      </c>
      <c r="F112" s="145">
        <f t="shared" si="156"/>
        <v>9</v>
      </c>
      <c r="G112" s="146">
        <v>2355</v>
      </c>
      <c r="H112" s="173">
        <f t="shared" ref="H112" si="269">RANK(G112,G$3:G$117)</f>
        <v>72</v>
      </c>
      <c r="I112" s="146">
        <v>2355</v>
      </c>
      <c r="J112" s="145">
        <f t="shared" ref="J112:L112" si="270">RANK(I112,I$3:I$117)</f>
        <v>68</v>
      </c>
      <c r="K112" s="148">
        <v>3.8194444444444448E-2</v>
      </c>
      <c r="L112" s="175">
        <f t="shared" si="270"/>
        <v>51</v>
      </c>
      <c r="M112" s="148">
        <v>3.2879581151832461E-2</v>
      </c>
      <c r="N112" s="150">
        <f t="shared" ref="N112" si="271">RANK(M112,M$3:M$117)</f>
        <v>51</v>
      </c>
    </row>
    <row r="113" spans="1:14" s="184" customFormat="1">
      <c r="A113" s="183" t="s">
        <v>349</v>
      </c>
      <c r="B113" s="184" t="s">
        <v>217</v>
      </c>
      <c r="C113" s="185">
        <v>675.33</v>
      </c>
      <c r="D113" s="184">
        <f t="shared" si="156"/>
        <v>114</v>
      </c>
      <c r="E113" s="186">
        <v>1166.78</v>
      </c>
      <c r="F113" s="187">
        <f t="shared" si="156"/>
        <v>109</v>
      </c>
      <c r="G113" s="188">
        <v>3886</v>
      </c>
      <c r="H113" s="189">
        <f t="shared" ref="H113" si="272">RANK(G113,G$3:G$117)</f>
        <v>31</v>
      </c>
      <c r="I113" s="188">
        <v>3625</v>
      </c>
      <c r="J113" s="187">
        <f t="shared" ref="J113:L113" si="273">RANK(I113,I$3:I$117)</f>
        <v>36</v>
      </c>
      <c r="K113" s="190">
        <v>6.4587603168448457E-2</v>
      </c>
      <c r="L113" s="193">
        <f t="shared" si="273"/>
        <v>40</v>
      </c>
      <c r="M113" s="190">
        <v>6.0195913208342111E-2</v>
      </c>
      <c r="N113" s="194">
        <f t="shared" ref="N113" si="274">RANK(M113,M$3:M$117)</f>
        <v>41</v>
      </c>
    </row>
    <row r="114" spans="1:14">
      <c r="A114" s="153" t="s">
        <v>350</v>
      </c>
      <c r="B114" s="140" t="s">
        <v>218</v>
      </c>
      <c r="C114" s="143">
        <v>1606.02</v>
      </c>
      <c r="D114" s="140">
        <f t="shared" si="156"/>
        <v>77</v>
      </c>
      <c r="E114" s="144">
        <v>1698.26</v>
      </c>
      <c r="F114" s="145">
        <f t="shared" si="156"/>
        <v>77</v>
      </c>
      <c r="G114" s="146">
        <v>2300</v>
      </c>
      <c r="H114" s="173">
        <f t="shared" ref="H114" si="275">RANK(G114,G$3:G$117)</f>
        <v>74</v>
      </c>
      <c r="I114" s="146">
        <v>2311</v>
      </c>
      <c r="J114" s="145">
        <f t="shared" ref="J114:L114" si="276">RANK(I114,I$3:I$117)</f>
        <v>70</v>
      </c>
      <c r="K114" s="148">
        <v>1.3810198300283285E-2</v>
      </c>
      <c r="L114" s="175">
        <f t="shared" si="276"/>
        <v>60</v>
      </c>
      <c r="M114" s="148">
        <v>1.8990835817599645E-2</v>
      </c>
      <c r="N114" s="150">
        <f t="shared" ref="N114" si="277">RANK(M114,M$3:M$117)</f>
        <v>58</v>
      </c>
    </row>
    <row r="115" spans="1:14">
      <c r="A115" s="153" t="s">
        <v>351</v>
      </c>
      <c r="B115" s="140" t="s">
        <v>219</v>
      </c>
      <c r="C115" s="143">
        <v>1496.86</v>
      </c>
      <c r="D115" s="140">
        <f t="shared" si="156"/>
        <v>87</v>
      </c>
      <c r="E115" s="144">
        <v>1756.68</v>
      </c>
      <c r="F115" s="145">
        <f t="shared" si="156"/>
        <v>73</v>
      </c>
      <c r="G115" s="146">
        <v>3860</v>
      </c>
      <c r="H115" s="173">
        <f t="shared" ref="H115" si="278">RANK(G115,G$3:G$117)</f>
        <v>33</v>
      </c>
      <c r="I115" s="146">
        <v>3829</v>
      </c>
      <c r="J115" s="145">
        <f t="shared" ref="J115:L115" si="279">RANK(I115,I$3:I$117)</f>
        <v>33</v>
      </c>
      <c r="K115" s="148">
        <v>0.16192851205320033</v>
      </c>
      <c r="L115" s="175">
        <f t="shared" si="279"/>
        <v>11</v>
      </c>
      <c r="M115" s="148">
        <v>0.14851950493498356</v>
      </c>
      <c r="N115" s="150">
        <f t="shared" ref="N115" si="280">RANK(M115,M$3:M$117)</f>
        <v>11</v>
      </c>
    </row>
    <row r="116" spans="1:14">
      <c r="A116" s="153" t="s">
        <v>352</v>
      </c>
      <c r="B116" s="140" t="s">
        <v>220</v>
      </c>
      <c r="C116" s="143">
        <v>1257.48</v>
      </c>
      <c r="D116" s="140">
        <f t="shared" si="156"/>
        <v>100</v>
      </c>
      <c r="E116" s="144">
        <v>1564.43</v>
      </c>
      <c r="F116" s="145">
        <f t="shared" si="156"/>
        <v>93</v>
      </c>
      <c r="G116" s="146">
        <v>2687</v>
      </c>
      <c r="H116" s="173">
        <f t="shared" ref="H116" si="281">RANK(G116,G$3:G$117)</f>
        <v>61</v>
      </c>
      <c r="I116" s="146">
        <v>2742</v>
      </c>
      <c r="J116" s="145">
        <f t="shared" ref="J116" si="282">RANK(I116,I$3:I$117)</f>
        <v>59</v>
      </c>
      <c r="K116" s="148">
        <v>0</v>
      </c>
      <c r="L116" s="174" t="s">
        <v>480</v>
      </c>
      <c r="M116" s="148">
        <v>0</v>
      </c>
      <c r="N116" s="151" t="s">
        <v>480</v>
      </c>
    </row>
    <row r="117" spans="1:14">
      <c r="A117" s="153" t="s">
        <v>353</v>
      </c>
      <c r="B117" s="140" t="s">
        <v>221</v>
      </c>
      <c r="C117" s="143">
        <v>1722.96</v>
      </c>
      <c r="D117" s="140">
        <f t="shared" si="156"/>
        <v>66</v>
      </c>
      <c r="E117" s="144">
        <v>1743.71</v>
      </c>
      <c r="F117" s="145">
        <f t="shared" si="156"/>
        <v>74</v>
      </c>
      <c r="G117" s="146">
        <v>300</v>
      </c>
      <c r="H117" s="173">
        <f t="shared" ref="H117" si="283">RANK(G117,G$3:G$117)</f>
        <v>109</v>
      </c>
      <c r="I117" s="146">
        <v>300</v>
      </c>
      <c r="J117" s="145">
        <f t="shared" ref="J117" si="284">RANK(I117,I$3:I$117)</f>
        <v>109</v>
      </c>
      <c r="K117" s="148">
        <v>0</v>
      </c>
      <c r="L117" s="174" t="s">
        <v>480</v>
      </c>
      <c r="M117" s="148">
        <v>0</v>
      </c>
      <c r="N117" s="151" t="s">
        <v>480</v>
      </c>
    </row>
    <row r="118" spans="1:14" ht="15.75" thickBot="1">
      <c r="G118" s="147"/>
      <c r="H118" s="173"/>
      <c r="I118" s="147"/>
      <c r="K118" s="148"/>
      <c r="L118" s="175"/>
      <c r="M118" s="148"/>
    </row>
    <row r="119" spans="1:14" s="155" customFormat="1" ht="16.5" thickTop="1" thickBot="1">
      <c r="A119" s="179" t="s">
        <v>488</v>
      </c>
      <c r="B119" s="168"/>
      <c r="C119" s="156">
        <v>2328.4761850583418</v>
      </c>
      <c r="E119" s="157">
        <v>2311.2090775018955</v>
      </c>
      <c r="F119" s="158"/>
      <c r="G119" s="159">
        <v>5123</v>
      </c>
      <c r="H119" s="176"/>
      <c r="I119" s="159">
        <v>4942</v>
      </c>
      <c r="J119" s="158"/>
      <c r="K119" s="160">
        <v>7.6748057904149888E-2</v>
      </c>
      <c r="L119" s="178"/>
      <c r="M119" s="160">
        <v>7.0825245023051681E-2</v>
      </c>
      <c r="N119" s="161"/>
    </row>
    <row r="120" spans="1:14" s="180" customFormat="1" ht="15.75" thickTop="1">
      <c r="L120" s="181"/>
      <c r="N120" s="181"/>
    </row>
    <row r="121" spans="1:14" s="172" customFormat="1">
      <c r="A121" s="172" t="s">
        <v>483</v>
      </c>
      <c r="L121" s="182"/>
      <c r="N121" s="182"/>
    </row>
  </sheetData>
  <autoFilter ref="A3:N117" xr:uid="{CD785183-836F-40C5-9576-917E5A719657}"/>
  <mergeCells count="5">
    <mergeCell ref="C1:F1"/>
    <mergeCell ref="G1:J1"/>
    <mergeCell ref="K1:N1"/>
    <mergeCell ref="A2:B2"/>
    <mergeCell ref="A119:B119"/>
  </mergeCells>
  <pageMargins left="0.5" right="0.5" top="0.75" bottom="0.75" header="0.3" footer="0.3"/>
  <pageSetup orientation="landscape" horizontalDpi="300" verticalDpi="300" r:id="rId1"/>
  <headerFooter>
    <oddHeader>&amp;C&amp;"Arial Black,Regular"&amp;16&amp;K003840Data From the NCACC County Map Book, 2022</oddHeader>
    <oddFooter>&amp;L&amp;"Calibri,Regular"See the 2022 NCACC County Map Book at https://www.ncacc.org/research-and-publications/research/county-map-book/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I D A A B Q S w M E F A A C A A g A 7 I k I V S N 0 Z A S l A A A A 9 w A A A B I A H A B D b 2 5 m a W c v U G F j a 2 F n Z S 5 4 b W w g o h g A K K A U A A A A A A A A A A A A A A A A A A A A A A A A A A A A h Y 9 L C s I w G I S v U r J v X o K U k q Y L t x a E o r g N a a z B 9 q 8 0 q e n d X H g k r 2 B F q + 5 c z s w 3 M H O / 3 k Q + t k 1 0 M b 2 z H W S I Y Y o i A 7 q r L N Q Z G v w h T l A u x U b p k 6 p N N M H g 0 t H Z D B 2 9 P 6 e E h B B w W O C u r w m n l J F 9 s S 7 1 0 b Q q t u C 8 A m 3 Q p 1 X 9 b y E p d q 8 x k m N G l 5 i x h G M q y O y K w s K X 4 N P g Z / p j i t X Q + K E 3 0 k C 8 L Q W Z p S D v E / I B U E s D B B Q A A g A I A O y J C 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i Q h V R g U E G d s A A A D m A Q A A E w A c A E Z v c m 1 1 b G F z L 1 N l Y 3 R p b 2 4 x L m 0 g o h g A K K A U A A A A A A A A A A A A A A A A A A A A A A A A A A A A n Z E / C 8 I w E M X 3 Q r / D E Z c W S r H q J k 7 F V Q o K D u K Q 1 v N v m i t J C p b S 7 2 7 a o I g g i F k C 9 + 7 3 7 v K i s T A X k r B 2 d z L 3 P d / T Z 6 7 w A B u e C 0 x g A Q K N 7 4 E 9 a 6 p V g b a y v B c o 4 r R W C q X Z k r r l R L c g b H c r X u K C O Z L t u 1 1 K 0 t i W f e Q M R i w 9 c 3 n q z Z s K m X U a W u O N 4 l I f S Z U p i b q U v a g D N y 1 q W + a q C Y v A W A U M 3 k 0 X Q c s y R V e 7 u L X L q K o F H 5 7 i J k D e w G Q 8 m z w Z L p t f k X + Y 6 R / M 7 J 3 p w l d E Q x g V 6 e c X f M T U K 8 F H k K H v X e R X f v 4 A U E s B A i 0 A F A A C A A g A 7 I k I V S N 0 Z A S l A A A A 9 w A A A B I A A A A A A A A A A A A A A A A A A A A A A E N v b m Z p Z y 9 Q Y W N r Y W d l L n h t b F B L A Q I t A B Q A A g A I A O y J C F U P y u m r p A A A A O k A A A A T A A A A A A A A A A A A A A A A A P E A A A B b Q 2 9 u d G V u d F 9 U e X B l c 1 0 u e G 1 s U E s B A i 0 A F A A C A A g A 7 I k I V U Y F B B n b A A A A 5 g E A A B M A A A A A A A A A A A A A A A A A 4 g E A A E Z v c m 1 1 b G F z L 1 N l Y 3 R p b 2 4 x L m 1 Q S w U G A A A A A A M A A w D C A A A A C 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6 Q U A A A A A A A D H B 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D b 3 V u d C I g V m F s d W U 9 I m w w I i A v P j x F b n R y e S B U e X B l P S J G a W x s R X J y b 3 J D b 2 R l I i B W Y W x 1 Z T 0 i c 1 V u a 2 5 v d 2 4 i I C 8 + P E V u d H J 5 I F R 5 c G U 9 I k Z p b G x F c n J v c k N v d W 5 0 I i B W Y W x 1 Z T 0 i b D A i I C 8 + P E V u d H J 5 I F R 5 c G U 9 I k Z p b G x M Y X N 0 V X B k Y X R l Z C I g V m F s d W U 9 I m Q y M D I y L T A 4 L T A 4 V D I x O j E z O j M 0 L j g 2 N T A 1 M j h a I i A v P j x F b n R y e S B U e X B l P S J G a W x s U 3 R h d H V z I i B W Y W x 1 Z T 0 i c 1 d h a X R p b m d G b 3 J F e G N l b F J l Z n J l c 2 g 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U c m F u c 3 B v c 2 V k J T I w V G F i b G U 8 L 0 l 0 Z W 1 Q Y X R o P j w v S X R l b U x v Y 2 F 0 a W 9 u P j x T d G F i b G V F b n R y a W V z I C 8 + P C 9 J d G V t P j w v S X R l b X M + P C 9 M b 2 N h b F B h Y 2 t h Z 2 V N Z X R h Z G F 0 Y U Z p b G U + F g A A A F B L B Q Y A A A A A A A A A A A A A A A A A A A A A A A D a A A A A A Q A A A N C M n d 8 B F d E R j H o A w E / C l + s B A A A A 2 D s t e v 0 7 E U + S 7 Z z G H f 6 X 9 Q A A A A A C A A A A A A A D Z g A A w A A A A B A A A A B K 1 e P 0 E Z j r 2 a A u i H V 7 h x Z N A A A A A A S A A A C g A A A A E A A A A N e d c s 9 C K o N l I y E 1 i r R o r 9 1 Q A A A A G 3 d 7 C d 5 X G X U Y b N z V s X n u W k S i N 7 S / F F 9 Q v H Q 5 z 3 P w u T Q n K N p E 6 U K n 6 + B 8 J 1 X O v U t u v O J d u p 6 0 l 0 3 7 1 x / T 3 n s J i K t K b n y 6 f 5 S X q W y Q H w + 7 i n o U A A A A j u 9 P B P K A 0 4 K c T m K y s 1 n o d 4 i h + I U = < / D a t a M a s h u p > 
</file>

<file path=customXml/itemProps1.xml><?xml version="1.0" encoding="utf-8"?>
<ds:datastoreItem xmlns:ds="http://schemas.openxmlformats.org/officeDocument/2006/customXml" ds:itemID="{6BE716A0-F73F-4383-A7CE-D1933F8ADE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Source List</vt:lpstr>
      <vt:lpstr>County Data horizontal</vt:lpstr>
      <vt:lpstr>County Data vertical</vt:lpstr>
      <vt:lpstr>LEA Data</vt:lpstr>
      <vt:lpstr>'County Data horizontal'!Print_Area</vt:lpstr>
      <vt:lpstr>'LEA Data'!Print_Area</vt:lpstr>
      <vt:lpstr>'Source List'!Print_Area</vt:lpstr>
      <vt:lpstr>'County Data horizontal'!Print_Titles</vt:lpstr>
      <vt:lpstr>'County Data vertical'!Print_Titles</vt:lpstr>
      <vt:lpstr>'LEA Data'!Print_Titles</vt:lpstr>
      <vt:lpstr>'Source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Jonas</dc:creator>
  <cp:lastModifiedBy>Denise Canada</cp:lastModifiedBy>
  <cp:lastPrinted>2022-08-16T19:40:14Z</cp:lastPrinted>
  <dcterms:created xsi:type="dcterms:W3CDTF">2017-10-29T14:55:08Z</dcterms:created>
  <dcterms:modified xsi:type="dcterms:W3CDTF">2022-08-16T19:41:05Z</dcterms:modified>
</cp:coreProperties>
</file>